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LIF\General\SBieler-Snow\Projects\2020\Year-End docs 2020\2020 Year-End Updated Filing Docs\"/>
    </mc:Choice>
  </mc:AlternateContent>
  <xr:revisionPtr revIDLastSave="0" documentId="13_ncr:1_{56553DC7-DE03-4DC8-98A4-D7575E067A68}" xr6:coauthVersionLast="44" xr6:coauthVersionMax="44" xr10:uidLastSave="{00000000-0000-0000-0000-000000000000}"/>
  <bookViews>
    <workbookView xWindow="-110" yWindow="-110" windowWidth="19420" windowHeight="10420" tabRatio="709" xr2:uid="{00000000-000D-0000-FFFF-FFFF00000000}"/>
  </bookViews>
  <sheets>
    <sheet name="Sample Recon to AoVR or AS" sheetId="24" r:id="rId1"/>
  </sheets>
  <externalReferences>
    <externalReference r:id="rId2"/>
  </externalReferences>
  <definedNames>
    <definedName name="_Order1" hidden="1">255</definedName>
    <definedName name="_Order2" hidden="1">0</definedName>
    <definedName name="aa75_factor_table">'[1]Reserve Factors'!$E$8:$F$21</definedName>
    <definedName name="factor_table">'[1]Reserve Factors'!$B$3:$C$35</definedName>
    <definedName name="_xlnm.Print_Area" localSheetId="0">'Sample Recon to AoVR or AS'!$A$4:$T$20</definedName>
    <definedName name="reinsurers">#REF!</definedName>
    <definedName name="SUPPLIFE">#REF!</definedName>
    <definedName name="Val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4" l="1"/>
  <c r="O16" i="24" s="1"/>
  <c r="N16" i="24"/>
  <c r="S16" i="24" s="1"/>
  <c r="E12" i="24"/>
  <c r="E13" i="24"/>
  <c r="O13" i="24" s="1"/>
  <c r="T13" i="24" s="1"/>
  <c r="E14" i="24"/>
  <c r="O14" i="24" s="1"/>
  <c r="T14" i="24" s="1"/>
  <c r="E15" i="24"/>
  <c r="E11" i="24"/>
  <c r="O11" i="24" s="1"/>
  <c r="T11" i="24" s="1"/>
  <c r="O12" i="24"/>
  <c r="T12" i="24" s="1"/>
  <c r="O15" i="24"/>
  <c r="T15" i="24" s="1"/>
  <c r="N11" i="24"/>
  <c r="S11" i="24" s="1"/>
  <c r="N12" i="24"/>
  <c r="S12" i="24" s="1"/>
  <c r="N13" i="24"/>
  <c r="S13" i="24" s="1"/>
  <c r="N14" i="24"/>
  <c r="S14" i="24"/>
  <c r="N15" i="24"/>
  <c r="S15" i="24" s="1"/>
  <c r="B20" i="24"/>
  <c r="G20" i="24"/>
  <c r="H20" i="24"/>
  <c r="J20" i="24"/>
  <c r="K20" i="24"/>
  <c r="P20" i="24"/>
  <c r="Q20" i="24"/>
  <c r="N20" i="24" l="1"/>
  <c r="S20" i="24"/>
  <c r="E20" i="24"/>
  <c r="T16" i="24"/>
  <c r="T20" i="24" s="1"/>
  <c r="O20" i="24"/>
</calcChain>
</file>

<file path=xl/sharedStrings.xml><?xml version="1.0" encoding="utf-8"?>
<sst xmlns="http://schemas.openxmlformats.org/spreadsheetml/2006/main" count="68" uniqueCount="46">
  <si>
    <t>Total</t>
  </si>
  <si>
    <t>Reserves</t>
  </si>
  <si>
    <t>Variance</t>
  </si>
  <si>
    <t>(000 Omitted)</t>
  </si>
  <si>
    <t>Income Payable</t>
  </si>
  <si>
    <t>0200006</t>
  </si>
  <si>
    <t>0200012</t>
  </si>
  <si>
    <t>0200054</t>
  </si>
  <si>
    <t>AoVR Total</t>
  </si>
  <si>
    <t>Location in Detail</t>
  </si>
  <si>
    <t>Adjustments</t>
  </si>
  <si>
    <t>Description</t>
  </si>
  <si>
    <t>TOTALS</t>
  </si>
  <si>
    <t>Reserve Basis</t>
  </si>
  <si>
    <t>Company Name</t>
  </si>
  <si>
    <t>Reconciliation of Accumulation Annuity and Immediate Annuity Files to AoVR and Annual Statement</t>
  </si>
  <si>
    <t>Valuation Year</t>
  </si>
  <si>
    <t>Electronic Filing</t>
  </si>
  <si>
    <t xml:space="preserve">Name of </t>
  </si>
  <si>
    <t>1971 IAM 8.25% ALB SS FI 1984</t>
  </si>
  <si>
    <t>83a 6.25% ALB IMM FI 1998</t>
  </si>
  <si>
    <t>Annuity 2000 5.00% ANB DEF NFI 2003</t>
  </si>
  <si>
    <t>Annuity 2000 7.00% ANB IMM FI 2000</t>
  </si>
  <si>
    <t>spia.csv</t>
  </si>
  <si>
    <t>defann.txt</t>
  </si>
  <si>
    <t>Policies with no reserves on electronic file</t>
  </si>
  <si>
    <t>immann.txt</t>
  </si>
  <si>
    <t>Rounding</t>
  </si>
  <si>
    <t>Policies that errored out</t>
  </si>
  <si>
    <t>0500001</t>
  </si>
  <si>
    <t>83a 6.75% ALB IMM FI 1997</t>
  </si>
  <si>
    <t>AS Location</t>
  </si>
  <si>
    <t>AoVR Line # /</t>
  </si>
  <si>
    <t>Exh 7, Col 3</t>
  </si>
  <si>
    <t>Electronic  File</t>
  </si>
  <si>
    <t>SAMPLE RECONCILIATION  FOR VALUES FROM THE ELECTRONIC FILES TO VALUES ON THE AOVR OR AS</t>
  </si>
  <si>
    <t>Immediate Annuity</t>
  </si>
  <si>
    <t>Type B GIC</t>
  </si>
  <si>
    <t>Reserve</t>
  </si>
  <si>
    <t>Add'l reserve required for 115% Agg test</t>
  </si>
  <si>
    <t>aggtest.xls</t>
  </si>
  <si>
    <t>0200076</t>
  </si>
  <si>
    <t>Non-EDP Filing</t>
  </si>
  <si>
    <t>Tab 1 of "Non-EDP Ann1.xlsx"</t>
  </si>
  <si>
    <t>Tab 2 of "Non-EDP Ann1.xlsx"</t>
  </si>
  <si>
    <t>Tab 3 of "Non-EDP Ann1.xlsx"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</si>
</sst>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yy"/>
  </numFmts>
  <fonts count="7" x14ac:knownFonts="1">
    <font>
      <sz val="10"/>
      <name val="Times New Roman"/>
      <family val="1"/>
    </font>
    <font>
      <sz val="12"/>
      <name val="Times New Roman"/>
    </font>
    <font>
      <b/>
      <sz val="18"/>
      <color indexed="20"/>
      <name val="Times New Roman"/>
      <family val="1"/>
    </font>
    <font>
      <b/>
      <sz val="12"/>
      <color indexed="2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/>
    <xf numFmtId="0" fontId="6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quotePrefix="1" applyFont="1" applyBorder="1" applyAlignment="1">
      <alignment horizontal="center"/>
    </xf>
    <xf numFmtId="0" fontId="4" fillId="0" borderId="5" xfId="0" applyFont="1" applyBorder="1"/>
    <xf numFmtId="0" fontId="4" fillId="0" borderId="6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Fill="1" applyBorder="1"/>
    <xf numFmtId="37" fontId="5" fillId="0" borderId="0" xfId="0" applyNumberFormat="1" applyFont="1" applyFill="1"/>
    <xf numFmtId="37" fontId="5" fillId="0" borderId="0" xfId="0" applyNumberFormat="1" applyFont="1" applyFill="1" applyBorder="1"/>
    <xf numFmtId="0" fontId="4" fillId="0" borderId="5" xfId="0" applyFont="1" applyFill="1" applyBorder="1" applyAlignment="1">
      <alignment horizontal="center"/>
    </xf>
    <xf numFmtId="37" fontId="4" fillId="0" borderId="0" xfId="0" applyNumberFormat="1" applyFont="1" applyFill="1"/>
    <xf numFmtId="0" fontId="4" fillId="0" borderId="5" xfId="0" quotePrefix="1" applyFont="1" applyFill="1" applyBorder="1" applyAlignment="1">
      <alignment horizontal="center"/>
    </xf>
    <xf numFmtId="0" fontId="4" fillId="0" borderId="0" xfId="0" applyFont="1" applyFill="1"/>
    <xf numFmtId="0" fontId="4" fillId="0" borderId="5" xfId="0" applyFont="1" applyFill="1" applyBorder="1"/>
    <xf numFmtId="37" fontId="4" fillId="0" borderId="5" xfId="0" applyNumberFormat="1" applyFont="1" applyFill="1" applyBorder="1"/>
    <xf numFmtId="0" fontId="5" fillId="0" borderId="5" xfId="0" quotePrefix="1" applyFont="1" applyFill="1" applyBorder="1" applyAlignment="1">
      <alignment horizontal="center"/>
    </xf>
    <xf numFmtId="37" fontId="4" fillId="0" borderId="0" xfId="0" applyNumberFormat="1" applyFont="1" applyFill="1" applyBorder="1"/>
    <xf numFmtId="0" fontId="4" fillId="0" borderId="0" xfId="0" quotePrefix="1" applyFont="1" applyFill="1" applyAlignment="1">
      <alignment horizontal="left"/>
    </xf>
    <xf numFmtId="37" fontId="4" fillId="0" borderId="0" xfId="1" applyNumberFormat="1" applyFont="1" applyFill="1"/>
    <xf numFmtId="0" fontId="5" fillId="0" borderId="4" xfId="0" quotePrefix="1" applyFont="1" applyFill="1" applyBorder="1" applyAlignment="1">
      <alignment horizontal="left"/>
    </xf>
    <xf numFmtId="37" fontId="4" fillId="0" borderId="0" xfId="0" applyNumberFormat="1" applyFont="1"/>
    <xf numFmtId="0" fontId="6" fillId="0" borderId="6" xfId="0" applyFont="1" applyBorder="1"/>
    <xf numFmtId="37" fontId="6" fillId="0" borderId="7" xfId="1" applyNumberFormat="1" applyFont="1" applyBorder="1"/>
    <xf numFmtId="0" fontId="4" fillId="0" borderId="8" xfId="0" applyFont="1" applyBorder="1"/>
    <xf numFmtId="0" fontId="4" fillId="0" borderId="7" xfId="0" applyFont="1" applyBorder="1"/>
    <xf numFmtId="37" fontId="6" fillId="0" borderId="8" xfId="1" applyNumberFormat="1" applyFont="1" applyBorder="1"/>
    <xf numFmtId="0" fontId="4" fillId="0" borderId="5" xfId="0" applyFont="1" applyBorder="1" applyAlignment="1">
      <alignment horizontal="center"/>
    </xf>
    <xf numFmtId="37" fontId="4" fillId="0" borderId="5" xfId="0" applyNumberFormat="1" applyFont="1" applyFill="1" applyBorder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2004\12\Val\MMDA1204p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Instructions"/>
      <sheetName val="Reserve Factors"/>
      <sheetName val="Data"/>
    </sheetNames>
    <sheetDataSet>
      <sheetData sheetId="0" refreshError="1"/>
      <sheetData sheetId="1" refreshError="1"/>
      <sheetData sheetId="2">
        <row r="3">
          <cell r="B3">
            <v>32</v>
          </cell>
          <cell r="C3">
            <v>0.45301000000000002</v>
          </cell>
        </row>
        <row r="4">
          <cell r="B4">
            <v>39</v>
          </cell>
          <cell r="C4">
            <v>0.45301000000000002</v>
          </cell>
        </row>
        <row r="5">
          <cell r="B5">
            <v>40</v>
          </cell>
          <cell r="C5">
            <v>0.46217000000000003</v>
          </cell>
        </row>
        <row r="6">
          <cell r="B6">
            <v>41</v>
          </cell>
          <cell r="C6">
            <v>0.47141</v>
          </cell>
        </row>
        <row r="7">
          <cell r="B7">
            <v>42</v>
          </cell>
          <cell r="C7">
            <v>0.48076000000000002</v>
          </cell>
        </row>
        <row r="8">
          <cell r="B8">
            <v>43</v>
          </cell>
          <cell r="C8">
            <v>0.49019000000000001</v>
          </cell>
          <cell r="E8">
            <v>43</v>
          </cell>
          <cell r="F8">
            <v>0.37502000000000002</v>
          </cell>
        </row>
        <row r="9">
          <cell r="B9">
            <v>44</v>
          </cell>
          <cell r="C9">
            <v>0.49970999999999999</v>
          </cell>
          <cell r="E9">
            <v>44</v>
          </cell>
          <cell r="F9">
            <v>0.38488</v>
          </cell>
        </row>
        <row r="10">
          <cell r="B10">
            <v>45</v>
          </cell>
          <cell r="C10">
            <v>0.50931000000000004</v>
          </cell>
          <cell r="E10">
            <v>45</v>
          </cell>
          <cell r="F10">
            <v>0.39487</v>
          </cell>
        </row>
        <row r="11">
          <cell r="B11">
            <v>46</v>
          </cell>
          <cell r="C11">
            <v>0.51898</v>
          </cell>
          <cell r="E11">
            <v>46</v>
          </cell>
          <cell r="F11">
            <v>0.40498000000000001</v>
          </cell>
        </row>
        <row r="12">
          <cell r="B12">
            <v>47</v>
          </cell>
          <cell r="C12">
            <v>0.52873000000000003</v>
          </cell>
          <cell r="E12">
            <v>47</v>
          </cell>
          <cell r="F12">
            <v>0.41519</v>
          </cell>
        </row>
        <row r="13">
          <cell r="B13">
            <v>48</v>
          </cell>
          <cell r="C13">
            <v>0.53852999999999995</v>
          </cell>
          <cell r="E13">
            <v>48</v>
          </cell>
          <cell r="F13">
            <v>0.42548999999999998</v>
          </cell>
        </row>
        <row r="14">
          <cell r="B14">
            <v>49</v>
          </cell>
          <cell r="C14">
            <v>0.54839000000000004</v>
          </cell>
          <cell r="E14">
            <v>49</v>
          </cell>
          <cell r="F14">
            <v>0.43586999999999998</v>
          </cell>
        </row>
        <row r="15">
          <cell r="B15">
            <v>50</v>
          </cell>
          <cell r="C15">
            <v>0.55828999999999995</v>
          </cell>
          <cell r="E15">
            <v>50</v>
          </cell>
          <cell r="F15">
            <v>0.44631999999999999</v>
          </cell>
        </row>
        <row r="16">
          <cell r="B16">
            <v>51</v>
          </cell>
          <cell r="C16">
            <v>0.56823999999999997</v>
          </cell>
          <cell r="E16">
            <v>51</v>
          </cell>
          <cell r="F16">
            <v>0.45684000000000002</v>
          </cell>
        </row>
        <row r="17">
          <cell r="B17">
            <v>52</v>
          </cell>
          <cell r="C17">
            <v>0.57821999999999996</v>
          </cell>
          <cell r="E17">
            <v>52</v>
          </cell>
          <cell r="F17">
            <v>0.46742</v>
          </cell>
        </row>
        <row r="18">
          <cell r="B18">
            <v>53</v>
          </cell>
          <cell r="C18">
            <v>0.58823000000000003</v>
          </cell>
          <cell r="E18">
            <v>53</v>
          </cell>
          <cell r="F18">
            <v>0.47806999999999999</v>
          </cell>
        </row>
        <row r="19">
          <cell r="B19">
            <v>54</v>
          </cell>
          <cell r="C19">
            <v>0.59824999999999995</v>
          </cell>
          <cell r="E19">
            <v>54</v>
          </cell>
          <cell r="F19">
            <v>0.48879</v>
          </cell>
        </row>
        <row r="20">
          <cell r="B20">
            <v>55</v>
          </cell>
          <cell r="C20">
            <v>0.60829</v>
          </cell>
          <cell r="E20">
            <v>55</v>
          </cell>
          <cell r="F20">
            <v>0.49958000000000002</v>
          </cell>
        </row>
        <row r="21">
          <cell r="B21">
            <v>56</v>
          </cell>
          <cell r="C21">
            <v>0.61831999999999998</v>
          </cell>
          <cell r="E21">
            <v>56</v>
          </cell>
          <cell r="F21">
            <v>0.51044999999999996</v>
          </cell>
        </row>
        <row r="22">
          <cell r="B22">
            <v>57</v>
          </cell>
          <cell r="C22">
            <v>0.62834999999999996</v>
          </cell>
        </row>
        <row r="23">
          <cell r="B23">
            <v>58</v>
          </cell>
          <cell r="C23">
            <v>0.63836000000000004</v>
          </cell>
        </row>
        <row r="24">
          <cell r="B24">
            <v>59</v>
          </cell>
          <cell r="C24">
            <v>0.64834000000000003</v>
          </cell>
        </row>
        <row r="25">
          <cell r="B25">
            <v>60</v>
          </cell>
          <cell r="C25">
            <v>0.65829000000000004</v>
          </cell>
        </row>
        <row r="26">
          <cell r="B26">
            <v>61</v>
          </cell>
          <cell r="C26">
            <v>0.66820000000000002</v>
          </cell>
        </row>
        <row r="27">
          <cell r="B27">
            <v>62</v>
          </cell>
          <cell r="C27">
            <v>0.67803999999999998</v>
          </cell>
        </row>
        <row r="28">
          <cell r="B28">
            <v>63</v>
          </cell>
          <cell r="C28">
            <v>0.68783000000000005</v>
          </cell>
        </row>
        <row r="29">
          <cell r="B29">
            <v>64</v>
          </cell>
          <cell r="C29">
            <v>0.69754000000000005</v>
          </cell>
        </row>
        <row r="30">
          <cell r="B30">
            <v>65</v>
          </cell>
          <cell r="C30">
            <v>0.70716000000000001</v>
          </cell>
        </row>
        <row r="31">
          <cell r="B31">
            <v>66</v>
          </cell>
          <cell r="C31">
            <v>0.7167</v>
          </cell>
        </row>
        <row r="32">
          <cell r="B32">
            <v>67</v>
          </cell>
          <cell r="C32">
            <v>0.72613000000000005</v>
          </cell>
        </row>
        <row r="33">
          <cell r="B33">
            <v>68</v>
          </cell>
          <cell r="C33">
            <v>0.73545000000000005</v>
          </cell>
        </row>
        <row r="34">
          <cell r="B34">
            <v>69</v>
          </cell>
          <cell r="C34">
            <v>0.74465000000000003</v>
          </cell>
        </row>
        <row r="35">
          <cell r="B35">
            <v>70</v>
          </cell>
          <cell r="C35">
            <v>0.75371999999999995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U146"/>
  <sheetViews>
    <sheetView tabSelected="1" topLeftCell="H1" zoomScale="75" workbookViewId="0">
      <selection activeCell="M13" sqref="M13"/>
    </sheetView>
  </sheetViews>
  <sheetFormatPr defaultRowHeight="13" x14ac:dyDescent="0.3"/>
  <cols>
    <col min="1" max="1" width="47" customWidth="1"/>
    <col min="2" max="2" width="18.69921875" bestFit="1" customWidth="1"/>
    <col min="3" max="3" width="24.09765625" customWidth="1"/>
    <col min="4" max="4" width="18.69921875" customWidth="1"/>
    <col min="5" max="5" width="18.3984375" customWidth="1"/>
    <col min="6" max="6" width="18.796875" customWidth="1"/>
    <col min="7" max="7" width="18.69921875" bestFit="1" customWidth="1"/>
    <col min="8" max="8" width="18.796875" customWidth="1"/>
    <col min="9" max="9" width="36.296875" customWidth="1"/>
    <col min="10" max="10" width="18.69921875" bestFit="1" customWidth="1"/>
    <col min="11" max="11" width="18.796875" customWidth="1"/>
    <col min="12" max="12" width="48" bestFit="1" customWidth="1"/>
    <col min="13" max="13" width="37.69921875" customWidth="1"/>
    <col min="14" max="14" width="18.69921875" bestFit="1" customWidth="1"/>
    <col min="15" max="15" width="18.796875" customWidth="1"/>
    <col min="16" max="16" width="18.69921875" bestFit="1" customWidth="1"/>
    <col min="17" max="17" width="18.796875" customWidth="1"/>
    <col min="18" max="18" width="17.69921875" customWidth="1"/>
    <col min="19" max="19" width="18.69921875" bestFit="1" customWidth="1"/>
    <col min="20" max="20" width="12.796875" customWidth="1"/>
    <col min="21" max="21" width="14.09765625" bestFit="1" customWidth="1"/>
  </cols>
  <sheetData>
    <row r="1" spans="1:21" ht="15" x14ac:dyDescent="0.3">
      <c r="A1" s="42" t="s">
        <v>35</v>
      </c>
    </row>
    <row r="4" spans="1:21" ht="22.5" x14ac:dyDescent="0.45">
      <c r="A4" s="3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x14ac:dyDescent="0.3">
      <c r="A5" s="4" t="s">
        <v>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x14ac:dyDescent="0.3">
      <c r="A6" s="5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8" spans="1:21" ht="15.5" x14ac:dyDescent="0.35">
      <c r="A8" s="6"/>
      <c r="B8" s="7" t="s">
        <v>17</v>
      </c>
      <c r="C8" s="7"/>
      <c r="D8" s="7"/>
      <c r="E8" s="8"/>
      <c r="F8" s="9"/>
      <c r="G8" s="7" t="s">
        <v>42</v>
      </c>
      <c r="H8" s="8"/>
      <c r="I8" s="9"/>
      <c r="J8" s="7" t="s">
        <v>10</v>
      </c>
      <c r="K8" s="8"/>
      <c r="L8" s="8"/>
      <c r="M8" s="9"/>
      <c r="N8" s="7" t="s">
        <v>0</v>
      </c>
      <c r="O8" s="9"/>
      <c r="P8" s="7" t="s">
        <v>8</v>
      </c>
      <c r="Q8" s="8"/>
      <c r="R8" s="9"/>
      <c r="S8" s="7" t="s">
        <v>2</v>
      </c>
      <c r="T8" s="8"/>
      <c r="U8" s="9"/>
    </row>
    <row r="9" spans="1:21" ht="15.5" x14ac:dyDescent="0.35">
      <c r="A9" s="10"/>
      <c r="B9" s="11" t="s">
        <v>4</v>
      </c>
      <c r="C9" s="11" t="s">
        <v>36</v>
      </c>
      <c r="D9" s="11" t="s">
        <v>37</v>
      </c>
      <c r="E9" s="12"/>
      <c r="F9" s="13" t="s">
        <v>18</v>
      </c>
      <c r="G9" s="11" t="s">
        <v>4</v>
      </c>
      <c r="H9" s="12"/>
      <c r="I9" s="14"/>
      <c r="J9" s="11" t="s">
        <v>4</v>
      </c>
      <c r="K9" s="12"/>
      <c r="L9" s="12"/>
      <c r="M9" s="14"/>
      <c r="N9" s="11" t="s">
        <v>4</v>
      </c>
      <c r="O9" s="14"/>
      <c r="P9" s="11" t="s">
        <v>4</v>
      </c>
      <c r="Q9" s="12"/>
      <c r="R9" s="13" t="s">
        <v>32</v>
      </c>
      <c r="S9" s="11" t="s">
        <v>4</v>
      </c>
      <c r="T9" s="12"/>
      <c r="U9" s="14"/>
    </row>
    <row r="10" spans="1:21" ht="15.5" x14ac:dyDescent="0.35">
      <c r="A10" s="15" t="s">
        <v>13</v>
      </c>
      <c r="B10" s="16" t="s">
        <v>3</v>
      </c>
      <c r="C10" s="16" t="s">
        <v>1</v>
      </c>
      <c r="D10" s="16" t="s">
        <v>38</v>
      </c>
      <c r="E10" s="17" t="s">
        <v>1</v>
      </c>
      <c r="F10" s="19" t="s">
        <v>34</v>
      </c>
      <c r="G10" s="16" t="s">
        <v>3</v>
      </c>
      <c r="H10" s="17" t="s">
        <v>1</v>
      </c>
      <c r="I10" s="19" t="s">
        <v>9</v>
      </c>
      <c r="J10" s="16" t="s">
        <v>3</v>
      </c>
      <c r="K10" s="17" t="s">
        <v>1</v>
      </c>
      <c r="L10" s="16" t="s">
        <v>11</v>
      </c>
      <c r="M10" s="19" t="s">
        <v>9</v>
      </c>
      <c r="N10" s="16" t="s">
        <v>3</v>
      </c>
      <c r="O10" s="18" t="s">
        <v>1</v>
      </c>
      <c r="P10" s="16" t="s">
        <v>3</v>
      </c>
      <c r="Q10" s="16" t="s">
        <v>1</v>
      </c>
      <c r="R10" s="18" t="s">
        <v>31</v>
      </c>
      <c r="S10" s="16" t="s">
        <v>3</v>
      </c>
      <c r="T10" s="16" t="s">
        <v>1</v>
      </c>
      <c r="U10" s="19" t="s">
        <v>11</v>
      </c>
    </row>
    <row r="11" spans="1:21" ht="15.5" x14ac:dyDescent="0.35">
      <c r="A11" s="33" t="s">
        <v>19</v>
      </c>
      <c r="B11" s="21">
        <v>10</v>
      </c>
      <c r="C11" s="21">
        <v>150000</v>
      </c>
      <c r="D11" s="21"/>
      <c r="E11" s="22">
        <f t="shared" ref="E11:E16" si="0">+C11+D11</f>
        <v>150000</v>
      </c>
      <c r="F11" s="23" t="s">
        <v>23</v>
      </c>
      <c r="G11" s="24"/>
      <c r="H11" s="24"/>
      <c r="I11" s="23"/>
      <c r="J11" s="24">
        <v>0</v>
      </c>
      <c r="K11" s="24">
        <v>549555</v>
      </c>
      <c r="L11" s="31" t="s">
        <v>25</v>
      </c>
      <c r="M11" s="23" t="s">
        <v>26</v>
      </c>
      <c r="N11" s="24">
        <f t="shared" ref="N11:N16" si="1">+B11+G11+J11</f>
        <v>10</v>
      </c>
      <c r="O11" s="28">
        <f t="shared" ref="O11:O16" si="2">+E11+H11+K11</f>
        <v>699555</v>
      </c>
      <c r="P11" s="21">
        <v>10</v>
      </c>
      <c r="Q11" s="21">
        <v>699555</v>
      </c>
      <c r="R11" s="29" t="s">
        <v>6</v>
      </c>
      <c r="S11" s="24">
        <f t="shared" ref="S11:T15" si="3">+P11-N11</f>
        <v>0</v>
      </c>
      <c r="T11" s="30">
        <f t="shared" si="3"/>
        <v>0</v>
      </c>
      <c r="U11" s="28"/>
    </row>
    <row r="12" spans="1:21" ht="15.5" x14ac:dyDescent="0.35">
      <c r="A12" s="20" t="s">
        <v>20</v>
      </c>
      <c r="B12" s="21">
        <v>25</v>
      </c>
      <c r="C12" s="21">
        <v>360000</v>
      </c>
      <c r="D12" s="21"/>
      <c r="E12" s="22">
        <f t="shared" si="0"/>
        <v>360000</v>
      </c>
      <c r="F12" s="23" t="s">
        <v>23</v>
      </c>
      <c r="G12" s="24">
        <v>5</v>
      </c>
      <c r="H12" s="24">
        <v>25000</v>
      </c>
      <c r="I12" s="23" t="s">
        <v>43</v>
      </c>
      <c r="J12" s="24">
        <v>29</v>
      </c>
      <c r="K12" s="24">
        <v>440987</v>
      </c>
      <c r="L12" s="26" t="s">
        <v>28</v>
      </c>
      <c r="M12" s="23" t="s">
        <v>45</v>
      </c>
      <c r="N12" s="24">
        <f t="shared" si="1"/>
        <v>59</v>
      </c>
      <c r="O12" s="28">
        <f t="shared" si="2"/>
        <v>825987</v>
      </c>
      <c r="P12" s="21">
        <v>59</v>
      </c>
      <c r="Q12" s="21">
        <v>825988</v>
      </c>
      <c r="R12" s="29" t="s">
        <v>5</v>
      </c>
      <c r="S12" s="24">
        <f t="shared" si="3"/>
        <v>0</v>
      </c>
      <c r="T12" s="30">
        <f t="shared" si="3"/>
        <v>1</v>
      </c>
      <c r="U12" s="40" t="s">
        <v>27</v>
      </c>
    </row>
    <row r="13" spans="1:21" ht="15.5" x14ac:dyDescent="0.35">
      <c r="A13" s="33" t="s">
        <v>21</v>
      </c>
      <c r="B13" s="21">
        <v>0</v>
      </c>
      <c r="C13" s="21">
        <v>23506712</v>
      </c>
      <c r="D13" s="21"/>
      <c r="E13" s="22">
        <f t="shared" si="0"/>
        <v>23506712</v>
      </c>
      <c r="F13" s="23" t="s">
        <v>24</v>
      </c>
      <c r="G13" s="24"/>
      <c r="H13" s="24"/>
      <c r="I13" s="23"/>
      <c r="J13" s="24"/>
      <c r="K13" s="24"/>
      <c r="L13" s="26"/>
      <c r="M13" s="27"/>
      <c r="N13" s="24">
        <f t="shared" si="1"/>
        <v>0</v>
      </c>
      <c r="O13" s="28">
        <f t="shared" si="2"/>
        <v>23506712</v>
      </c>
      <c r="P13" s="21">
        <v>0</v>
      </c>
      <c r="Q13" s="21">
        <v>23506712</v>
      </c>
      <c r="R13" s="29" t="s">
        <v>7</v>
      </c>
      <c r="S13" s="24">
        <f t="shared" si="3"/>
        <v>0</v>
      </c>
      <c r="T13" s="30">
        <f t="shared" si="3"/>
        <v>0</v>
      </c>
      <c r="U13" s="41"/>
    </row>
    <row r="14" spans="1:21" ht="15.5" x14ac:dyDescent="0.35">
      <c r="A14" s="33" t="s">
        <v>22</v>
      </c>
      <c r="B14" s="21">
        <v>15</v>
      </c>
      <c r="C14" s="21">
        <v>165648</v>
      </c>
      <c r="D14" s="21"/>
      <c r="E14" s="22">
        <f t="shared" si="0"/>
        <v>165648</v>
      </c>
      <c r="F14" s="23" t="s">
        <v>23</v>
      </c>
      <c r="G14" s="24">
        <v>2</v>
      </c>
      <c r="H14" s="24">
        <v>679</v>
      </c>
      <c r="I14" s="23" t="s">
        <v>44</v>
      </c>
      <c r="J14" s="24"/>
      <c r="K14" s="24"/>
      <c r="L14" s="26"/>
      <c r="M14" s="23"/>
      <c r="N14" s="24">
        <f t="shared" si="1"/>
        <v>17</v>
      </c>
      <c r="O14" s="28">
        <f t="shared" si="2"/>
        <v>166327</v>
      </c>
      <c r="P14" s="21">
        <v>17</v>
      </c>
      <c r="Q14" s="21">
        <v>166326</v>
      </c>
      <c r="R14" s="29" t="s">
        <v>29</v>
      </c>
      <c r="S14" s="24">
        <f t="shared" si="3"/>
        <v>0</v>
      </c>
      <c r="T14" s="30">
        <f t="shared" si="3"/>
        <v>-1</v>
      </c>
      <c r="U14" s="40" t="s">
        <v>27</v>
      </c>
    </row>
    <row r="15" spans="1:21" ht="15.5" x14ac:dyDescent="0.35">
      <c r="A15" s="33" t="s">
        <v>30</v>
      </c>
      <c r="B15" s="21">
        <v>54</v>
      </c>
      <c r="C15" s="21">
        <v>498764</v>
      </c>
      <c r="D15" s="21"/>
      <c r="E15" s="22">
        <f t="shared" si="0"/>
        <v>498764</v>
      </c>
      <c r="F15" s="23" t="s">
        <v>23</v>
      </c>
      <c r="G15" s="24"/>
      <c r="H15" s="24"/>
      <c r="I15" s="23"/>
      <c r="J15" s="24"/>
      <c r="K15" s="32"/>
      <c r="L15" s="31"/>
      <c r="M15" s="25"/>
      <c r="N15" s="24">
        <f t="shared" si="1"/>
        <v>54</v>
      </c>
      <c r="O15" s="28">
        <f t="shared" si="2"/>
        <v>498764</v>
      </c>
      <c r="P15" s="21">
        <v>54</v>
      </c>
      <c r="Q15" s="21">
        <v>498764</v>
      </c>
      <c r="R15" s="29" t="s">
        <v>33</v>
      </c>
      <c r="S15" s="24">
        <f t="shared" si="3"/>
        <v>0</v>
      </c>
      <c r="T15" s="30">
        <f t="shared" si="3"/>
        <v>0</v>
      </c>
      <c r="U15" s="28"/>
    </row>
    <row r="16" spans="1:21" ht="15.5" x14ac:dyDescent="0.35">
      <c r="A16" s="20" t="s">
        <v>39</v>
      </c>
      <c r="B16" s="21">
        <v>0</v>
      </c>
      <c r="C16" s="21">
        <v>0</v>
      </c>
      <c r="D16" s="21">
        <v>7523</v>
      </c>
      <c r="E16" s="22">
        <f t="shared" si="0"/>
        <v>7523</v>
      </c>
      <c r="F16" s="23" t="s">
        <v>40</v>
      </c>
      <c r="G16" s="24"/>
      <c r="H16" s="24"/>
      <c r="I16" s="25"/>
      <c r="J16" s="24"/>
      <c r="K16" s="24"/>
      <c r="L16" s="26"/>
      <c r="M16" s="23"/>
      <c r="N16" s="24">
        <f t="shared" si="1"/>
        <v>0</v>
      </c>
      <c r="O16" s="28">
        <f t="shared" si="2"/>
        <v>7523</v>
      </c>
      <c r="P16" s="21">
        <v>0</v>
      </c>
      <c r="Q16" s="21">
        <v>7523</v>
      </c>
      <c r="R16" s="29" t="s">
        <v>41</v>
      </c>
      <c r="S16" s="24">
        <f>+P16-N16</f>
        <v>0</v>
      </c>
      <c r="T16" s="30">
        <f>+Q16-O16</f>
        <v>0</v>
      </c>
      <c r="U16" s="28"/>
    </row>
    <row r="17" spans="1:21" ht="15.5" x14ac:dyDescent="0.35">
      <c r="A17" s="20"/>
      <c r="B17" s="21"/>
      <c r="C17" s="21"/>
      <c r="D17" s="21"/>
      <c r="E17" s="22"/>
      <c r="F17" s="23"/>
      <c r="G17" s="24"/>
      <c r="H17" s="24"/>
      <c r="I17" s="23"/>
      <c r="J17" s="24"/>
      <c r="K17" s="24"/>
      <c r="L17" s="26"/>
      <c r="M17" s="27"/>
      <c r="N17" s="24"/>
      <c r="O17" s="28"/>
      <c r="P17" s="21"/>
      <c r="Q17" s="21"/>
      <c r="R17" s="29"/>
      <c r="S17" s="24"/>
      <c r="T17" s="30"/>
      <c r="U17" s="28"/>
    </row>
    <row r="18" spans="1:21" ht="15.5" x14ac:dyDescent="0.35">
      <c r="A18" s="20"/>
      <c r="B18" s="21"/>
      <c r="C18" s="21"/>
      <c r="D18" s="21"/>
      <c r="E18" s="22"/>
      <c r="F18" s="23"/>
      <c r="G18" s="24"/>
      <c r="H18" s="24"/>
      <c r="I18" s="23"/>
      <c r="J18" s="24"/>
      <c r="K18" s="24"/>
      <c r="L18" s="26"/>
      <c r="M18" s="23"/>
      <c r="N18" s="24"/>
      <c r="O18" s="28"/>
      <c r="P18" s="21"/>
      <c r="Q18" s="21"/>
      <c r="R18" s="29"/>
      <c r="S18" s="24"/>
      <c r="T18" s="30"/>
      <c r="U18" s="28"/>
    </row>
    <row r="19" spans="1:21" ht="15.5" x14ac:dyDescent="0.35">
      <c r="A19" s="10"/>
      <c r="B19" s="2"/>
      <c r="C19" s="2"/>
      <c r="D19" s="2"/>
      <c r="E19" s="2"/>
      <c r="F19" s="14"/>
      <c r="G19" s="2"/>
      <c r="H19" s="2"/>
      <c r="I19" s="14"/>
      <c r="J19" s="34"/>
      <c r="K19" s="34"/>
      <c r="L19" s="2"/>
      <c r="M19" s="14"/>
      <c r="N19" s="2"/>
      <c r="O19" s="14"/>
      <c r="P19" s="34"/>
      <c r="Q19" s="34"/>
      <c r="R19" s="14"/>
      <c r="S19" s="2"/>
      <c r="T19" s="12"/>
      <c r="U19" s="14"/>
    </row>
    <row r="20" spans="1:21" ht="15.5" x14ac:dyDescent="0.35">
      <c r="A20" s="35" t="s">
        <v>12</v>
      </c>
      <c r="B20" s="36">
        <f>SUM(B11:B19)</f>
        <v>104</v>
      </c>
      <c r="C20" s="36"/>
      <c r="D20" s="36"/>
      <c r="E20" s="36">
        <f>SUM(E11:E19)</f>
        <v>24688647</v>
      </c>
      <c r="F20" s="37"/>
      <c r="G20" s="36">
        <f>SUM(G11:G19)</f>
        <v>7</v>
      </c>
      <c r="H20" s="36">
        <f>SUM(H11:H19)</f>
        <v>25679</v>
      </c>
      <c r="I20" s="37"/>
      <c r="J20" s="36">
        <f>SUM(J11:J19)</f>
        <v>29</v>
      </c>
      <c r="K20" s="36">
        <f>SUM(K11:K19)</f>
        <v>990542</v>
      </c>
      <c r="L20" s="38"/>
      <c r="M20" s="37"/>
      <c r="N20" s="36">
        <f>SUM(N11:N19)</f>
        <v>140</v>
      </c>
      <c r="O20" s="39">
        <f>SUM(O11:O19)</f>
        <v>25704868</v>
      </c>
      <c r="P20" s="36">
        <f>SUM(P11:P19)</f>
        <v>140</v>
      </c>
      <c r="Q20" s="36">
        <f>SUM(Q11:Q19)</f>
        <v>25704868</v>
      </c>
      <c r="R20" s="37"/>
      <c r="S20" s="36">
        <f>SUM(S11:S19)</f>
        <v>0</v>
      </c>
      <c r="T20" s="36">
        <f>SUM(T11:T19)</f>
        <v>0</v>
      </c>
      <c r="U20" s="39"/>
    </row>
    <row r="21" spans="1:21" ht="15.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5" x14ac:dyDescent="0.35">
      <c r="A23" s="2"/>
      <c r="B23" s="2"/>
      <c r="C23" s="2"/>
      <c r="D23" s="2"/>
      <c r="E23" s="3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</sheetData>
  <phoneticPr fontId="0" type="noConversion"/>
  <printOptions horizontalCentered="1"/>
  <pageMargins left="0" right="0" top="0.25" bottom="0.5" header="0.25" footer="0.25"/>
  <pageSetup paperSize="5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Recon to AoVR or AS</vt:lpstr>
      <vt:lpstr>'Sample Recon to AoVR or AS'!Print_Area</vt:lpstr>
    </vt:vector>
  </TitlesOfParts>
  <Company>Legal &amp; General America,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EDP Reconciliation - Sample EDP Reconciliation</dc:title>
  <dc:creator/>
  <dc:description/>
  <cp:lastModifiedBy>Seth Bieler-Snow</cp:lastModifiedBy>
  <cp:lastPrinted>2005-10-24T15:33:38Z</cp:lastPrinted>
  <dcterms:created xsi:type="dcterms:W3CDTF">2002-02-11T18:09:18Z</dcterms:created>
  <dcterms:modified xsi:type="dcterms:W3CDTF">2020-11-03T15:36:45Z</dcterms:modified>
</cp:coreProperties>
</file>