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showInkAnnotation="0" codeName="ThisWorkbook" defaultThemeVersion="124226"/>
  <mc:AlternateContent xmlns:mc="http://schemas.openxmlformats.org/markup-compatibility/2006">
    <mc:Choice Requires="x15">
      <x15ac:absPath xmlns:x15ac="http://schemas.microsoft.com/office/spreadsheetml/2010/11/ac" url="https://intranet.dfs.ny.gov/sites/Annual_Statements/PublicSite20222023/Charitable Annuities/"/>
    </mc:Choice>
  </mc:AlternateContent>
  <xr:revisionPtr revIDLastSave="0" documentId="13_ncr:1_{2482E867-71F7-4229-9CB4-B6163C459535}" xr6:coauthVersionLast="47" xr6:coauthVersionMax="47" xr10:uidLastSave="{00000000-0000-0000-0000-000000000000}"/>
  <bookViews>
    <workbookView xWindow="2685" yWindow="2685" windowWidth="23535" windowHeight="12615" tabRatio="832" xr2:uid="{00000000-000D-0000-FFFF-FFFF00000000}"/>
  </bookViews>
  <sheets>
    <sheet name="Cover" sheetId="1" r:id="rId1"/>
    <sheet name="Jurat" sheetId="2" r:id="rId2"/>
    <sheet name="AssetsLiabs" sheetId="3" r:id="rId3"/>
    <sheet name="Income" sheetId="4" r:id="rId4"/>
    <sheet name="GenInt" sheetId="5" r:id="rId5"/>
    <sheet name="Notes" sheetId="6" r:id="rId6"/>
    <sheet name="Exh 1" sheetId="7" r:id="rId7"/>
    <sheet name="Exh 2" sheetId="8" r:id="rId8"/>
    <sheet name="Sch A Pt 1" sheetId="9" r:id="rId9"/>
    <sheet name="Sch A Pt 2" sheetId="10" r:id="rId10"/>
    <sheet name="Sch A Pt 3" sheetId="11" r:id="rId11"/>
    <sheet name="Sch A Pt 4" sheetId="12" r:id="rId12"/>
    <sheet name="Sch A Pt 5" sheetId="13" r:id="rId13"/>
    <sheet name="Sch B" sheetId="15" r:id="rId14"/>
    <sheet name="Sch C" sheetId="16" r:id="rId15"/>
    <sheet name="Sch D Pt 1" sheetId="17" r:id="rId16"/>
    <sheet name="Sch D Pt 2" sheetId="18" r:id="rId17"/>
    <sheet name="Sch D Pt 3" sheetId="19" r:id="rId18"/>
    <sheet name="Sch E" sheetId="20" r:id="rId19"/>
    <sheet name="Comp_List" sheetId="33" state="hidden" r:id="rId20"/>
  </sheets>
  <definedNames>
    <definedName name="Compname">Jurat!$AA$10:$AA$403</definedName>
    <definedName name="_xlnm.Print_Area" localSheetId="0">Cover!$A$1:$H$20</definedName>
    <definedName name="_xlnm.Print_Area" localSheetId="6">'Exh 1'!$A$1:$I$18</definedName>
    <definedName name="_xlnm.Print_Area" localSheetId="7">'Exh 2'!$A$1:$F$31</definedName>
    <definedName name="_xlnm.Print_Area" localSheetId="4">GenInt!$A$1:$P$85</definedName>
    <definedName name="_xlnm.Print_Area" localSheetId="1">Jurat!$A$1:$N$59</definedName>
    <definedName name="_xlnm.Print_Area" localSheetId="5">Notes!$A$12:$D$24</definedName>
    <definedName name="_xlnm.Print_Area" localSheetId="8">'Sch A Pt 1'!$A$12:$J$39</definedName>
    <definedName name="_xlnm.Print_Area" localSheetId="9">'Sch A Pt 2'!$A$1:$I$30</definedName>
    <definedName name="_xlnm.Print_Area" localSheetId="10">'Sch A Pt 3'!$A$1:$I$30</definedName>
    <definedName name="_xlnm.Print_Area" localSheetId="11">'Sch A Pt 4'!$A$11:$G$48</definedName>
    <definedName name="_xlnm.Print_Area" localSheetId="12">'Sch A Pt 5'!$A$11:$J$49</definedName>
    <definedName name="_xlnm.Print_Area" localSheetId="13">'Sch B'!$A$12:$F$23</definedName>
    <definedName name="_xlnm.Print_Area" localSheetId="14">'Sch C'!$A$11:$F$32</definedName>
    <definedName name="_xlnm.Print_Area" localSheetId="15">'Sch D Pt 1'!$A$12:$I$22</definedName>
    <definedName name="_xlnm.Print_Area" localSheetId="16">'Sch D Pt 2'!$A$12:$H$22</definedName>
    <definedName name="_xlnm.Print_Area" localSheetId="17">'Sch D Pt 3'!$A$12:$K$21</definedName>
    <definedName name="_xlnm.Print_Area" localSheetId="18">'Sch E'!$A$12:$H$21</definedName>
    <definedName name="_xlnm.Print_Titles" localSheetId="5">Notes!$1:$11</definedName>
    <definedName name="_xlnm.Print_Titles" localSheetId="8">'Sch A Pt 1'!$1:$11</definedName>
    <definedName name="_xlnm.Print_Titles" localSheetId="11">'Sch A Pt 4'!$1:$10</definedName>
    <definedName name="_xlnm.Print_Titles" localSheetId="12">'Sch A Pt 5'!$1:$10</definedName>
    <definedName name="_xlnm.Print_Titles" localSheetId="13">'Sch B'!$1:$11</definedName>
    <definedName name="_xlnm.Print_Titles" localSheetId="14">'Sch C'!$1:$10</definedName>
    <definedName name="_xlnm.Print_Titles" localSheetId="15">'Sch D Pt 1'!$1:$11</definedName>
    <definedName name="_xlnm.Print_Titles" localSheetId="16">'Sch D Pt 2'!$1:$11</definedName>
    <definedName name="_xlnm.Print_Titles" localSheetId="17">'Sch D Pt 3'!$1:$11</definedName>
    <definedName name="_xlnm.Print_Titles" localSheetId="18">'Sch E'!$1:$11</definedName>
    <definedName name="Z_045E5125_C5FE_412B_8DC1_6DE8926C0211_.wvu.PrintArea" localSheetId="0" hidden="1">Cover!$A$1:$H$20</definedName>
    <definedName name="Z_045E5125_C5FE_412B_8DC1_6DE8926C0211_.wvu.PrintArea" localSheetId="6" hidden="1">'Exh 1'!$A$1:$I$18</definedName>
    <definedName name="Z_045E5125_C5FE_412B_8DC1_6DE8926C0211_.wvu.PrintArea" localSheetId="7" hidden="1">'Exh 2'!$A$1:$F$31</definedName>
    <definedName name="Z_045E5125_C5FE_412B_8DC1_6DE8926C0211_.wvu.PrintArea" localSheetId="4" hidden="1">GenInt!$A$1:$P$85</definedName>
    <definedName name="Z_045E5125_C5FE_412B_8DC1_6DE8926C0211_.wvu.PrintArea" localSheetId="1" hidden="1">Jurat!$A$1:$N$59</definedName>
    <definedName name="Z_045E5125_C5FE_412B_8DC1_6DE8926C0211_.wvu.PrintArea" localSheetId="5" hidden="1">Notes!$A$12:$D$24</definedName>
    <definedName name="Z_045E5125_C5FE_412B_8DC1_6DE8926C0211_.wvu.PrintArea" localSheetId="8" hidden="1">'Sch A Pt 1'!$A$12:$J$39</definedName>
    <definedName name="Z_045E5125_C5FE_412B_8DC1_6DE8926C0211_.wvu.PrintArea" localSheetId="9" hidden="1">'Sch A Pt 2'!$A$1:$I$30</definedName>
    <definedName name="Z_045E5125_C5FE_412B_8DC1_6DE8926C0211_.wvu.PrintArea" localSheetId="10" hidden="1">'Sch A Pt 3'!$A$1:$I$30</definedName>
    <definedName name="Z_045E5125_C5FE_412B_8DC1_6DE8926C0211_.wvu.PrintArea" localSheetId="11" hidden="1">'Sch A Pt 4'!$A$11:$G$48</definedName>
    <definedName name="Z_045E5125_C5FE_412B_8DC1_6DE8926C0211_.wvu.PrintArea" localSheetId="12" hidden="1">'Sch A Pt 5'!$A$11:$J$49</definedName>
    <definedName name="Z_045E5125_C5FE_412B_8DC1_6DE8926C0211_.wvu.PrintArea" localSheetId="13" hidden="1">'Sch B'!$A$12:$F$23</definedName>
    <definedName name="Z_045E5125_C5FE_412B_8DC1_6DE8926C0211_.wvu.PrintArea" localSheetId="14" hidden="1">'Sch C'!$A$11:$F$32</definedName>
    <definedName name="Z_045E5125_C5FE_412B_8DC1_6DE8926C0211_.wvu.PrintArea" localSheetId="15" hidden="1">'Sch D Pt 1'!$A$12:$I$22</definedName>
    <definedName name="Z_045E5125_C5FE_412B_8DC1_6DE8926C0211_.wvu.PrintArea" localSheetId="16" hidden="1">'Sch D Pt 2'!$A$12:$H$22</definedName>
    <definedName name="Z_045E5125_C5FE_412B_8DC1_6DE8926C0211_.wvu.PrintArea" localSheetId="17" hidden="1">'Sch D Pt 3'!$A$12:$K$21</definedName>
    <definedName name="Z_045E5125_C5FE_412B_8DC1_6DE8926C0211_.wvu.PrintArea" localSheetId="18" hidden="1">'Sch E'!$A$12:$H$21</definedName>
    <definedName name="Z_045E5125_C5FE_412B_8DC1_6DE8926C0211_.wvu.PrintTitles" localSheetId="5" hidden="1">Notes!$1:$11</definedName>
    <definedName name="Z_045E5125_C5FE_412B_8DC1_6DE8926C0211_.wvu.PrintTitles" localSheetId="8" hidden="1">'Sch A Pt 1'!$1:$11</definedName>
    <definedName name="Z_045E5125_C5FE_412B_8DC1_6DE8926C0211_.wvu.PrintTitles" localSheetId="11" hidden="1">'Sch A Pt 4'!$1:$10</definedName>
    <definedName name="Z_045E5125_C5FE_412B_8DC1_6DE8926C0211_.wvu.PrintTitles" localSheetId="12" hidden="1">'Sch A Pt 5'!$1:$10</definedName>
    <definedName name="Z_045E5125_C5FE_412B_8DC1_6DE8926C0211_.wvu.PrintTitles" localSheetId="13" hidden="1">'Sch B'!$1:$11</definedName>
    <definedName name="Z_045E5125_C5FE_412B_8DC1_6DE8926C0211_.wvu.PrintTitles" localSheetId="14" hidden="1">'Sch C'!$1:$10</definedName>
    <definedName name="Z_045E5125_C5FE_412B_8DC1_6DE8926C0211_.wvu.PrintTitles" localSheetId="15" hidden="1">'Sch D Pt 1'!$1:$11</definedName>
    <definedName name="Z_045E5125_C5FE_412B_8DC1_6DE8926C0211_.wvu.PrintTitles" localSheetId="16" hidden="1">'Sch D Pt 2'!$1:$11</definedName>
    <definedName name="Z_045E5125_C5FE_412B_8DC1_6DE8926C0211_.wvu.PrintTitles" localSheetId="17" hidden="1">'Sch D Pt 3'!$1:$11</definedName>
    <definedName name="Z_045E5125_C5FE_412B_8DC1_6DE8926C0211_.wvu.PrintTitles" localSheetId="18" hidden="1">'Sch E'!$1:$11</definedName>
  </definedNames>
  <calcPr calcId="191029"/>
  <customWorkbookViews>
    <customWorkbookView name="nlif0sdp - Personal View" guid="{045E5125-C5FE-412B-8DC1-6DE8926C0211}" mergeInterval="0" changesSavedWin="1" personalView="1" maximized="1" windowWidth="816" windowHeight="633" tabRatio="632" activeSheetId="14"/>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1" i="2" l="1"/>
  <c r="E13" i="2"/>
  <c r="D22" i="16" l="1"/>
  <c r="D29" i="16" s="1"/>
  <c r="I14" i="4"/>
  <c r="I27" i="4" s="1"/>
  <c r="I29" i="4" s="1"/>
  <c r="I26" i="4"/>
  <c r="E13" i="7"/>
  <c r="E17" i="7" s="1"/>
  <c r="D25" i="3"/>
  <c r="D27" i="3"/>
  <c r="D38" i="3" s="1"/>
  <c r="D43" i="3" s="1"/>
  <c r="E25" i="3"/>
  <c r="E27" i="3"/>
  <c r="E38" i="3"/>
  <c r="E43" i="3" s="1"/>
  <c r="D42" i="3"/>
  <c r="E42" i="3"/>
  <c r="G13" i="7"/>
  <c r="G17" i="7"/>
  <c r="C1" i="15"/>
  <c r="H13" i="7"/>
  <c r="H17" i="7"/>
  <c r="E1" i="11"/>
  <c r="E29" i="11"/>
  <c r="G29" i="11"/>
  <c r="H29" i="11"/>
  <c r="I29" i="11"/>
  <c r="I1" i="5"/>
  <c r="E1" i="20"/>
  <c r="F1" i="19"/>
  <c r="E1" i="18"/>
  <c r="E1" i="17"/>
  <c r="B1" i="16"/>
  <c r="E1" i="13"/>
  <c r="C1" i="12"/>
  <c r="E1" i="10"/>
  <c r="F1" i="9"/>
  <c r="C1" i="8"/>
  <c r="E1" i="7"/>
  <c r="C1" i="6"/>
  <c r="I13" i="7"/>
  <c r="I17" i="7" s="1"/>
  <c r="G1" i="4"/>
  <c r="C1" i="3"/>
  <c r="F28" i="8"/>
  <c r="F24" i="8"/>
  <c r="F20" i="8"/>
  <c r="F16" i="8"/>
  <c r="F12" i="8"/>
  <c r="F31" i="8" s="1"/>
  <c r="H20" i="20"/>
  <c r="G20" i="20"/>
  <c r="J20" i="19"/>
  <c r="I20" i="19"/>
  <c r="H20" i="19"/>
  <c r="G20" i="19"/>
  <c r="E20" i="18"/>
  <c r="D20" i="18"/>
  <c r="I20" i="17"/>
  <c r="H20" i="17"/>
  <c r="G20" i="17"/>
  <c r="D20" i="17"/>
  <c r="C20" i="17"/>
  <c r="D28" i="16"/>
  <c r="F22" i="16"/>
  <c r="F29" i="16"/>
  <c r="E22" i="16"/>
  <c r="E29" i="16"/>
  <c r="F22" i="15"/>
  <c r="E22" i="15"/>
  <c r="D22" i="15"/>
  <c r="J46" i="13"/>
  <c r="J47" i="13" s="1"/>
  <c r="H46" i="13"/>
  <c r="G46" i="13"/>
  <c r="E46" i="13"/>
  <c r="I25" i="13"/>
  <c r="I47" i="13"/>
  <c r="H25" i="13"/>
  <c r="H47" i="13" s="1"/>
  <c r="G25" i="13"/>
  <c r="G47" i="13"/>
  <c r="E25" i="13"/>
  <c r="E47" i="13" s="1"/>
  <c r="E25" i="12"/>
  <c r="E46" i="12"/>
  <c r="E47" i="12"/>
  <c r="G46" i="12"/>
  <c r="G25" i="12"/>
  <c r="G47" i="12"/>
  <c r="I25" i="10"/>
  <c r="H25" i="10"/>
  <c r="G25" i="10"/>
  <c r="E25" i="10"/>
  <c r="J37" i="9"/>
  <c r="I37" i="9"/>
  <c r="H37" i="9"/>
  <c r="F37" i="9"/>
  <c r="F13" i="7"/>
  <c r="F17" i="7"/>
  <c r="D13" i="7"/>
  <c r="D17" i="7" s="1"/>
  <c r="K26" i="4"/>
  <c r="K14" i="4"/>
  <c r="K27" i="4" s="1"/>
  <c r="K29" i="4" s="1"/>
  <c r="E19" i="3"/>
  <c r="D19"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nlif0sdp</author>
  </authors>
  <commentList>
    <comment ref="C9" authorId="0" shapeId="0" xr:uid="{00000000-0006-0000-0100-000001000000}">
      <text>
        <r>
          <rPr>
            <b/>
            <sz val="8"/>
            <color indexed="81"/>
            <rFont val="Tahoma"/>
            <family val="2"/>
          </rPr>
          <t>Select organization name from list.</t>
        </r>
        <r>
          <rPr>
            <sz val="8"/>
            <color indexed="81"/>
            <rFont val="Tahoma"/>
            <family val="2"/>
          </rPr>
          <t xml:space="preserve">
</t>
        </r>
      </text>
    </comment>
  </commentList>
</comments>
</file>

<file path=xl/sharedStrings.xml><?xml version="1.0" encoding="utf-8"?>
<sst xmlns="http://schemas.openxmlformats.org/spreadsheetml/2006/main" count="2776" uniqueCount="1317">
  <si>
    <t>N6462</t>
  </si>
  <si>
    <t>George Washington University</t>
  </si>
  <si>
    <t>Legion of Christ, Incorporated</t>
  </si>
  <si>
    <t>N6496</t>
  </si>
  <si>
    <t>Mayo Foundation for Medical Education and Research</t>
  </si>
  <si>
    <t>N6640</t>
  </si>
  <si>
    <t>Michigan Tech Fund</t>
  </si>
  <si>
    <t>National Arbor Day Foundation</t>
  </si>
  <si>
    <t>N6470</t>
  </si>
  <si>
    <t>Ocean Conservancy, Inc.</t>
  </si>
  <si>
    <t>N6472</t>
  </si>
  <si>
    <t>N6638</t>
  </si>
  <si>
    <t>Quiet Hour, Inc.</t>
  </si>
  <si>
    <t>N6476</t>
  </si>
  <si>
    <t>Regents of the University of California</t>
  </si>
  <si>
    <t>N6661</t>
  </si>
  <si>
    <t>Baruch College Fund</t>
  </si>
  <si>
    <t>N7447</t>
  </si>
  <si>
    <t>Brooklyn College Foundation, Inc.</t>
  </si>
  <si>
    <t>N8200</t>
  </si>
  <si>
    <t>N6758</t>
  </si>
  <si>
    <t>N7568</t>
  </si>
  <si>
    <t>Elderhostel, Inc.</t>
  </si>
  <si>
    <t>N7607</t>
  </si>
  <si>
    <t>Friends Fiduciary Corporation</t>
  </si>
  <si>
    <t>N6752</t>
  </si>
  <si>
    <t>Mission Aviation Fellowship</t>
  </si>
  <si>
    <t>Mount St. Mary's University</t>
  </si>
  <si>
    <t>N6723</t>
  </si>
  <si>
    <t>National Geographic Society</t>
  </si>
  <si>
    <t>N6728</t>
  </si>
  <si>
    <t>New York Medical College</t>
  </si>
  <si>
    <t>N7767</t>
  </si>
  <si>
    <t>ORT America, Inc.</t>
  </si>
  <si>
    <t>Rider University</t>
  </si>
  <si>
    <t>N7587</t>
  </si>
  <si>
    <t>Roswell Park Alliance Foundation</t>
  </si>
  <si>
    <t>N7627</t>
  </si>
  <si>
    <t>Sarah Lawrence College</t>
  </si>
  <si>
    <t>N6699</t>
  </si>
  <si>
    <t>Western Adventist Foundation</t>
  </si>
  <si>
    <t>N6776</t>
  </si>
  <si>
    <t>N6463</t>
  </si>
  <si>
    <t>Trustees of Tufts College</t>
  </si>
  <si>
    <t>N6540</t>
  </si>
  <si>
    <t>University of Maryland Baltimore Foundation, Inc.</t>
  </si>
  <si>
    <t>N6660</t>
  </si>
  <si>
    <t>Wilderness Society</t>
  </si>
  <si>
    <t>N6545</t>
  </si>
  <si>
    <t>N6672</t>
  </si>
  <si>
    <t xml:space="preserve">SUB-TOTALS -- BONDS AND STOCKS  </t>
  </si>
  <si>
    <t xml:space="preserve">TOTALS  </t>
  </si>
  <si>
    <r>
      <t xml:space="preserve">Showing all </t>
    </r>
    <r>
      <rPr>
        <sz val="11"/>
        <rFont val="Times New Roman"/>
        <family val="1"/>
      </rPr>
      <t>Bonds and Stocks</t>
    </r>
    <r>
      <rPr>
        <sz val="12"/>
        <rFont val="Times New Roman"/>
        <family val="1"/>
      </rPr>
      <t xml:space="preserve"> </t>
    </r>
    <r>
      <rPr>
        <b/>
        <sz val="11"/>
        <rFont val="Times New Roman"/>
        <family val="1"/>
      </rPr>
      <t>ACQUIRED</t>
    </r>
    <r>
      <rPr>
        <sz val="12"/>
        <rFont val="Times New Roman"/>
        <family val="1"/>
      </rPr>
      <t xml:space="preserve"> During the Year</t>
    </r>
  </si>
  <si>
    <r>
      <t xml:space="preserve">Showing all </t>
    </r>
    <r>
      <rPr>
        <sz val="11"/>
        <rFont val="Times New Roman"/>
        <family val="1"/>
      </rPr>
      <t>Bonds and Stocks</t>
    </r>
    <r>
      <rPr>
        <sz val="12"/>
        <rFont val="Times New Roman"/>
        <family val="1"/>
      </rPr>
      <t xml:space="preserve"> </t>
    </r>
    <r>
      <rPr>
        <b/>
        <sz val="11"/>
        <rFont val="Times New Roman"/>
        <family val="1"/>
      </rPr>
      <t>SOLD, REDEEMED</t>
    </r>
    <r>
      <rPr>
        <sz val="12"/>
        <rFont val="Times New Roman"/>
        <family val="1"/>
      </rPr>
      <t xml:space="preserve"> or otherwise </t>
    </r>
    <r>
      <rPr>
        <b/>
        <sz val="11"/>
        <rFont val="Times New Roman"/>
        <family val="1"/>
      </rPr>
      <t>DISPOSED OF</t>
    </r>
    <r>
      <rPr>
        <sz val="12"/>
        <rFont val="Times New Roman"/>
        <family val="1"/>
      </rPr>
      <t xml:space="preserve"> During the Year</t>
    </r>
  </si>
  <si>
    <t>1.   Market Value of bonds (Schedule A, Part 1, Column 7) ……........…………..……………...…..</t>
  </si>
  <si>
    <t>2.   Market Value of preferred stocks (Schedule A, Part 2, Column 7) …….…………..…………..</t>
  </si>
  <si>
    <t>3.   Market Value of common stocks (Schedule A, Part 3, Column 7) …….….…..………………..</t>
  </si>
  <si>
    <t>7.   Investment income due or accrued (Exhibit 1, Column 3, Line 3) …….…...……………….…..</t>
  </si>
  <si>
    <r>
      <t xml:space="preserve">11.   Deduct net value of risks reinsured </t>
    </r>
    <r>
      <rPr>
        <vertAlign val="superscript"/>
        <sz val="10"/>
        <rFont val="Times New Roman"/>
        <family val="1"/>
      </rPr>
      <t>2</t>
    </r>
    <r>
      <rPr>
        <sz val="10"/>
        <rFont val="Times New Roman"/>
        <family val="1"/>
      </rPr>
      <t xml:space="preserve"> ….…………………..…..….….…..….………..………..</t>
    </r>
  </si>
  <si>
    <t>10a. Additional reserve required by Regulation 126 ………..……………………..………………..</t>
  </si>
  <si>
    <r>
      <t xml:space="preserve">10.   Net present value of annuities </t>
    </r>
    <r>
      <rPr>
        <vertAlign val="superscript"/>
        <sz val="10"/>
        <rFont val="Times New Roman"/>
        <family val="1"/>
      </rPr>
      <t>1</t>
    </r>
    <r>
      <rPr>
        <sz val="10"/>
        <rFont val="Times New Roman"/>
        <family val="1"/>
      </rPr>
      <t xml:space="preserve"> ………………..…...……………..….…....…..……....……….</t>
    </r>
  </si>
  <si>
    <t>14.   Deposits received from donors pending issuance of annuity agreements …..……….…..……</t>
  </si>
  <si>
    <t>17.   Unearned investment income ………………………...….….……………………….….…..….</t>
  </si>
  <si>
    <t>13.   Annuity payments due and unpaid ……………………..………………………………….……</t>
  </si>
  <si>
    <t>15.   General expenses due or accrued ……..…..………………..…….….…..….….…...……….…</t>
  </si>
  <si>
    <t>16.   Taxes due or accrued …………………………………..…...……..…..……...…...….….….….</t>
  </si>
  <si>
    <t>Minimum required fund balance ……………………..…………………...….…………….</t>
  </si>
  <si>
    <t>Excess fund balance……..……...…………………………...…...…....……....….…….…..</t>
  </si>
  <si>
    <r>
      <t>Total Annuity Fund Balance</t>
    </r>
    <r>
      <rPr>
        <sz val="10"/>
        <rFont val="Times New Roman"/>
        <family val="1"/>
      </rPr>
      <t xml:space="preserve"> (sum of lines 20.1 and 20.2) ……...…...……………...…..</t>
    </r>
  </si>
  <si>
    <r>
      <t xml:space="preserve">19.   </t>
    </r>
    <r>
      <rPr>
        <b/>
        <sz val="10"/>
        <rFont val="Times New Roman"/>
        <family val="1"/>
      </rPr>
      <t>Total Liabilities</t>
    </r>
    <r>
      <rPr>
        <sz val="10"/>
        <rFont val="Times New Roman"/>
        <family val="1"/>
      </rPr>
      <t xml:space="preserve"> (sum of lines 12 to 18) ……....………….….….….….….….....….………..</t>
    </r>
  </si>
  <si>
    <t>10b. Total …………………………..……….………………………………………………………</t>
  </si>
  <si>
    <t>12.   NET RESERVE (line 10b minus line 11) …….……………………………....…………….….</t>
  </si>
  <si>
    <r>
      <t xml:space="preserve">9.   </t>
    </r>
    <r>
      <rPr>
        <b/>
        <sz val="10"/>
        <rFont val="Times New Roman"/>
        <family val="1"/>
      </rPr>
      <t>Total Assets</t>
    </r>
    <r>
      <rPr>
        <sz val="10"/>
        <rFont val="Times New Roman"/>
        <family val="1"/>
      </rPr>
      <t xml:space="preserve"> (sum of lines 1 to 8) ………….…………………..…….…..……………..………</t>
    </r>
  </si>
  <si>
    <t>Cash in office ………………………………………..……..…………….…...……………</t>
  </si>
  <si>
    <t>Cash on deposit ……………………………….…………..………………….………….…</t>
  </si>
  <si>
    <t>4.   Market Value of money market mutual funds (Schedule B, Column 5) …...…..……….……….</t>
  </si>
  <si>
    <t>5.   Market Value of other invested assets (Schedule D, Part 1, Column 4) …...………...…………</t>
  </si>
  <si>
    <t xml:space="preserve"> 1.   Amount of gifts received during the year conditioned upon annuity agreements ….….....……..…………</t>
  </si>
  <si>
    <t xml:space="preserve"> 2.   Investment income (Exhibit 1, Column 3, Line 7) ………...……....……………..…….…………………</t>
  </si>
  <si>
    <t xml:space="preserve"> 6.   Gross amount transferred from general funds of the corporation ………..…..…………….…..….……..</t>
  </si>
  <si>
    <r>
      <t xml:space="preserve"> 7.   </t>
    </r>
    <r>
      <rPr>
        <b/>
        <sz val="10"/>
        <rFont val="Times New Roman"/>
        <family val="1"/>
      </rPr>
      <t>Total Income</t>
    </r>
    <r>
      <rPr>
        <sz val="10"/>
        <rFont val="Times New Roman"/>
        <family val="1"/>
      </rPr>
      <t xml:space="preserve"> (sum of lines 1 to 6) …………….………………………..….…..…...………..………….</t>
    </r>
  </si>
  <si>
    <t xml:space="preserve"> 8.   Annuity payments to donors and others ……………………………..……....…..…….…….…………….</t>
  </si>
  <si>
    <t xml:space="preserve"> 9.   General expenses ……………………………………………..….…..……..….…..….…………………..</t>
  </si>
  <si>
    <t>11.   Gross amount transferred to general funds of the corporation …………..……………..….…………….</t>
  </si>
  <si>
    <r>
      <t xml:space="preserve">12.   </t>
    </r>
    <r>
      <rPr>
        <b/>
        <sz val="10"/>
        <rFont val="Times New Roman"/>
        <family val="1"/>
      </rPr>
      <t>Total Disbursements</t>
    </r>
    <r>
      <rPr>
        <sz val="10"/>
        <rFont val="Times New Roman"/>
        <family val="1"/>
      </rPr>
      <t xml:space="preserve"> (sum of lines 8 to 11) ……………….……………………..…...………………..</t>
    </r>
  </si>
  <si>
    <t>13.   Net change in Annuity Fund (line 7 minus line 12) ……………………………………...…..….….…….</t>
  </si>
  <si>
    <t>14.   Prior year Annuity Fund Balance ……………………………………………….…………….…………..</t>
  </si>
  <si>
    <r>
      <t xml:space="preserve">15.   </t>
    </r>
    <r>
      <rPr>
        <b/>
        <sz val="10"/>
        <rFont val="Times New Roman"/>
        <family val="1"/>
      </rPr>
      <t>Annuity Fund Balance at end of year</t>
    </r>
    <r>
      <rPr>
        <sz val="10"/>
        <rFont val="Times New Roman"/>
        <family val="1"/>
      </rPr>
      <t xml:space="preserve"> (sum of lines 13 and 14) ……………………….….….….……..</t>
    </r>
  </si>
  <si>
    <t xml:space="preserve"> 4.   Unrealized capital gains/(losses) (Exhibit 2, Column 5, Line 16) ….….…...…..…….….……………….</t>
  </si>
  <si>
    <t xml:space="preserve"> 3.   Realized capital gains/(losses) ………………………….…………..…………………….………………</t>
  </si>
  <si>
    <t>American Friends of the Tel Aviv University, Inc.</t>
  </si>
  <si>
    <t>American Lung Association</t>
  </si>
  <si>
    <t>Berea College</t>
  </si>
  <si>
    <t>N9576</t>
  </si>
  <si>
    <t>Bowdoin College</t>
  </si>
  <si>
    <t>N9505</t>
  </si>
  <si>
    <t>Case Western Reserve University</t>
  </si>
  <si>
    <t>N9531</t>
  </si>
  <si>
    <t>N9584</t>
  </si>
  <si>
    <t>Community Foundation for Greater Buffalo, Inc.</t>
  </si>
  <si>
    <t>Conservation Fund, a Nonprofit Corporation</t>
  </si>
  <si>
    <t>Curators of the University of Missouri</t>
  </si>
  <si>
    <t>N9551</t>
  </si>
  <si>
    <t>N9529</t>
  </si>
  <si>
    <t>N9571</t>
  </si>
  <si>
    <t>Goucher College</t>
  </si>
  <si>
    <t>N9515</t>
  </si>
  <si>
    <t>Iona College</t>
  </si>
  <si>
    <t>N9570</t>
  </si>
  <si>
    <t>N9518</t>
  </si>
  <si>
    <t>Mercy Corps</t>
  </si>
  <si>
    <t>N9509</t>
  </si>
  <si>
    <t>Museum of Jewish Heritage: A Living Memorial to the Holocaust</t>
  </si>
  <si>
    <t>N9572</t>
  </si>
  <si>
    <t>Open Doors with Brother Andrew, Inc.</t>
  </si>
  <si>
    <t>N9537</t>
  </si>
  <si>
    <t>Peddie School</t>
  </si>
  <si>
    <t>N9558</t>
  </si>
  <si>
    <t>Polytechnic Institute of New York University</t>
  </si>
  <si>
    <t>N9549</t>
  </si>
  <si>
    <t>N9545</t>
  </si>
  <si>
    <t>N2746</t>
  </si>
  <si>
    <t>Union of Concerned Scientists, Inc.</t>
  </si>
  <si>
    <t>University of the Cumberlands, Inc.</t>
  </si>
  <si>
    <t>N9550</t>
  </si>
  <si>
    <t>William Marsh Rice University</t>
  </si>
  <si>
    <t>N9533</t>
  </si>
  <si>
    <t>WNET</t>
  </si>
  <si>
    <t>N9523</t>
  </si>
  <si>
    <r>
      <t xml:space="preserve">Showing all </t>
    </r>
    <r>
      <rPr>
        <b/>
        <sz val="11"/>
        <rFont val="Times New Roman"/>
        <family val="1"/>
      </rPr>
      <t>MONEY MARKET MUTUAL FUNDS</t>
    </r>
    <r>
      <rPr>
        <sz val="12"/>
        <rFont val="Times New Roman"/>
        <family val="1"/>
      </rPr>
      <t xml:space="preserve"> owned December 31 of Current Year</t>
    </r>
  </si>
  <si>
    <t xml:space="preserve">  OPEN ACCOUNTS</t>
  </si>
  <si>
    <t xml:space="preserve">  CLOSED ACCOUNTS</t>
  </si>
  <si>
    <t xml:space="preserve">TOTALS -- OPEN ACCOUNTS  </t>
  </si>
  <si>
    <t xml:space="preserve">TOTALS -- CLOSED ACCOUNTS  </t>
  </si>
  <si>
    <t xml:space="preserve">TOTALS -- CASH ON DEPOSIT  </t>
  </si>
  <si>
    <t xml:space="preserve">CASH IN SEGREGATED GIFT ANNUITY FUND'S OFFICE  </t>
  </si>
  <si>
    <t>Give complete description of each depository, including the full name.</t>
  </si>
  <si>
    <t>(Checking, CD, Money Market)</t>
  </si>
  <si>
    <t>American Committee for Shaare Zedek Hospital in Jerusalem, Inc.</t>
  </si>
  <si>
    <t>N9069</t>
  </si>
  <si>
    <t>N9061</t>
  </si>
  <si>
    <t>Amit Children, Inc.</t>
  </si>
  <si>
    <t>Amyotrophic Lateral Sclerosis Association</t>
  </si>
  <si>
    <t>N9060</t>
  </si>
  <si>
    <t>N9092</t>
  </si>
  <si>
    <t>Children's Aid Society</t>
  </si>
  <si>
    <t>Dominican Friars' Guilds</t>
  </si>
  <si>
    <t>Emma Willard School</t>
  </si>
  <si>
    <t>N9094</t>
  </si>
  <si>
    <t>Fairfield University</t>
  </si>
  <si>
    <t>N9073</t>
  </si>
  <si>
    <t>Father Flanagan's Boys' Home</t>
  </si>
  <si>
    <t>Jewish Theological Seminary of America</t>
  </si>
  <si>
    <t>N9205</t>
  </si>
  <si>
    <t>Johns Hopkins University</t>
  </si>
  <si>
    <t>N9204</t>
  </si>
  <si>
    <t>Long Island University</t>
  </si>
  <si>
    <t>Lutheran University Association, Inc.</t>
  </si>
  <si>
    <t>National Society of the Daughters of the American Revolution</t>
  </si>
  <si>
    <t>N9137</t>
  </si>
  <si>
    <t>N9091</t>
  </si>
  <si>
    <t>Project HOPE - The People to People Health Foundation, Inc.</t>
  </si>
  <si>
    <t>Trustees of Trinity College</t>
  </si>
  <si>
    <t>University of Texas Foundation, Inc.</t>
  </si>
  <si>
    <t>N9131</t>
  </si>
  <si>
    <t>N9057</t>
  </si>
  <si>
    <t xml:space="preserve">  cash equivalents, mutual funds, bonds or stocks, which gifts the Fund continues to hold as of</t>
  </si>
  <si>
    <t xml:space="preserve">  December 31 of the current year? ………………………………………………………………………….</t>
  </si>
  <si>
    <r>
      <t>Note</t>
    </r>
    <r>
      <rPr>
        <sz val="10"/>
        <rFont val="Times New Roman"/>
        <family val="1"/>
      </rPr>
      <t>:  Money market bank accounts are to be reported in this Schedule; however, money market mutual funds (brokerage accounts) should be reported in Schedule B.</t>
    </r>
  </si>
  <si>
    <t xml:space="preserve">                Indicate the interest rate at December 31 of the current year in Column 3.</t>
  </si>
  <si>
    <t>Give complete description of each asset</t>
  </si>
  <si>
    <r>
      <t xml:space="preserve">Showing all </t>
    </r>
    <r>
      <rPr>
        <sz val="11"/>
        <rFont val="Times New Roman"/>
        <family val="1"/>
      </rPr>
      <t>Other Invested Assets</t>
    </r>
    <r>
      <rPr>
        <sz val="12"/>
        <rFont val="Times New Roman"/>
        <family val="1"/>
      </rPr>
      <t xml:space="preserve"> </t>
    </r>
    <r>
      <rPr>
        <b/>
        <sz val="11"/>
        <rFont val="Times New Roman"/>
        <family val="1"/>
      </rPr>
      <t>ACQUIRED</t>
    </r>
    <r>
      <rPr>
        <sz val="12"/>
        <rFont val="Times New Roman"/>
        <family val="1"/>
      </rPr>
      <t xml:space="preserve"> During Current Year</t>
    </r>
  </si>
  <si>
    <r>
      <t xml:space="preserve">Showing all </t>
    </r>
    <r>
      <rPr>
        <sz val="11"/>
        <rFont val="Times New Roman"/>
        <family val="1"/>
      </rPr>
      <t>Other Invested Assets</t>
    </r>
    <r>
      <rPr>
        <sz val="12"/>
        <rFont val="Times New Roman"/>
        <family val="1"/>
      </rPr>
      <t xml:space="preserve"> </t>
    </r>
    <r>
      <rPr>
        <b/>
        <sz val="11"/>
        <rFont val="Times New Roman"/>
        <family val="1"/>
      </rPr>
      <t>SOLD</t>
    </r>
    <r>
      <rPr>
        <sz val="12"/>
        <rFont val="Times New Roman"/>
        <family val="1"/>
      </rPr>
      <t xml:space="preserve"> or otherwise </t>
    </r>
    <r>
      <rPr>
        <b/>
        <sz val="11"/>
        <rFont val="Times New Roman"/>
        <family val="1"/>
      </rPr>
      <t>DISPOSED OF</t>
    </r>
    <r>
      <rPr>
        <sz val="12"/>
        <rFont val="Times New Roman"/>
        <family val="1"/>
      </rPr>
      <t xml:space="preserve"> During Current Year</t>
    </r>
  </si>
  <si>
    <t xml:space="preserve"> 5.   Other income:</t>
  </si>
  <si>
    <t>Total amount loaned by the segregated gift annuity fund during the year to directors, members of the</t>
  </si>
  <si>
    <t>Total amount of loans outstanding at end of year to directors, members of the governing board or other officers.</t>
  </si>
  <si>
    <t>Were any of the stocks, bonds or other assets of the segregated gift annuity fund loaned, placed under option</t>
  </si>
  <si>
    <t>Are the assets of the segregated gift annuity fund maintained in a separate and distinct account, physically</t>
  </si>
  <si>
    <t xml:space="preserve">  agreement, or otherwise made available for use by another person during the year covered by this statement?</t>
  </si>
  <si>
    <t xml:space="preserve">  segregated from the other assets of the reporting entity, in the amount required by §1110(b) of the New York</t>
  </si>
  <si>
    <t>Has any change been made during the year of this statement in the charter, articles of incorporation, or deed</t>
  </si>
  <si>
    <t>If not previously filed, furnish herewith a certified copy of the instrument as amended.</t>
  </si>
  <si>
    <t>Has there been any change in the name of the reporting entity since the date of the last statement filed with</t>
  </si>
  <si>
    <t>*See Instructions For Completing the New York State Segregated Gift Annuity Fund Annual Statement, General Interrogatories</t>
  </si>
  <si>
    <t>What officials and heads of departments of the reporting entity supervised the making of this report?</t>
  </si>
  <si>
    <t>In what states, territories, or foreign countries is the segregated gift annuity fund authorized to issue</t>
  </si>
  <si>
    <t xml:space="preserve">  charitable gift annuities?</t>
  </si>
  <si>
    <t xml:space="preserve">  11.1 If yes, has the segregated gift annuity fund followed the special directions given in the Instructions</t>
  </si>
  <si>
    <t>Le Moyne College</t>
  </si>
  <si>
    <t xml:space="preserve">         For Completing the New York State Segregated Gift Annuity Fund Annual Statement for reporting</t>
  </si>
  <si>
    <t xml:space="preserve">  with the Instructions For Completing the New York State Segregated Gift Annuity Fund Annual Statement?</t>
  </si>
  <si>
    <t xml:space="preserve"> DEPARTMENT of</t>
  </si>
  <si>
    <t>FINANCIAL SERVICES</t>
  </si>
  <si>
    <t>NEW YORK STATE</t>
  </si>
  <si>
    <t>In accordance with Section 1110(a) of the New York Insurance Law, every “corporation or association shall,</t>
  </si>
  <si>
    <t xml:space="preserve">  14.1 Have all agreements and forms in use for the issue of annuities in New York State been filed with the</t>
  </si>
  <si>
    <t xml:space="preserve">          If no, refer to the Instructions For Completing the New York State Segregated Gift Annuity Fund</t>
  </si>
  <si>
    <t xml:space="preserve">          Annual Statement.</t>
  </si>
  <si>
    <t>Does the reporting entity keep a complete permanent record of the proceedings of its governing body and all</t>
  </si>
  <si>
    <t>17.</t>
  </si>
  <si>
    <t>10.  Other expenses and disbursements:</t>
  </si>
  <si>
    <r>
      <t xml:space="preserve">Showing all </t>
    </r>
    <r>
      <rPr>
        <b/>
        <sz val="11"/>
        <rFont val="Times New Roman"/>
        <family val="1"/>
      </rPr>
      <t>OTHER INVESTED ASSETS</t>
    </r>
    <r>
      <rPr>
        <sz val="12"/>
        <rFont val="Times New Roman"/>
        <family val="1"/>
      </rPr>
      <t xml:space="preserve"> Owned December 31 of Current Year</t>
    </r>
  </si>
  <si>
    <t>Group each type of asset separately, i.e., real estate, etc.</t>
  </si>
  <si>
    <t>Arrange items in each group alphabetically.</t>
  </si>
  <si>
    <t>Give complete description of asset</t>
  </si>
  <si>
    <t>Acquisition</t>
  </si>
  <si>
    <t xml:space="preserve">Market Value </t>
  </si>
  <si>
    <t>Indicate if Asset</t>
  </si>
  <si>
    <t>was Donated or</t>
  </si>
  <si>
    <t>Purchased</t>
  </si>
  <si>
    <t>Date of</t>
  </si>
  <si>
    <t>Recent</t>
  </si>
  <si>
    <t>Valuation</t>
  </si>
  <si>
    <t>Method of Valuation</t>
  </si>
  <si>
    <t>Earned</t>
  </si>
  <si>
    <t>Gross Income</t>
  </si>
  <si>
    <t>Expenses</t>
  </si>
  <si>
    <t>Amount of</t>
  </si>
  <si>
    <t>Encumbrances</t>
  </si>
  <si>
    <t>Cost†</t>
  </si>
  <si>
    <t>on Date of</t>
  </si>
  <si>
    <t>Date of Most</t>
  </si>
  <si>
    <t>ID No. of Annuity or</t>
  </si>
  <si>
    <t>Name of Annuitant††</t>
  </si>
  <si>
    <t>6.   Cash (Schedule C, Column 6)</t>
  </si>
  <si>
    <r>
      <t xml:space="preserve">Secretary </t>
    </r>
    <r>
      <rPr>
        <vertAlign val="superscript"/>
        <sz val="11"/>
        <rFont val="Times New Roman"/>
        <family val="1"/>
      </rPr>
      <t>2</t>
    </r>
  </si>
  <si>
    <r>
      <t xml:space="preserve">Treasurer </t>
    </r>
    <r>
      <rPr>
        <vertAlign val="superscript"/>
        <sz val="11"/>
        <rFont val="Times New Roman"/>
        <family val="1"/>
      </rPr>
      <t>2</t>
    </r>
  </si>
  <si>
    <r>
      <t xml:space="preserve">President </t>
    </r>
    <r>
      <rPr>
        <vertAlign val="superscript"/>
        <sz val="11"/>
        <rFont val="Times New Roman"/>
        <family val="1"/>
      </rPr>
      <t>2</t>
    </r>
  </si>
  <si>
    <t>18.   Miscellaneous liabilities:</t>
  </si>
  <si>
    <t xml:space="preserve">       18.1</t>
  </si>
  <si>
    <t xml:space="preserve">       18.2</t>
  </si>
  <si>
    <t xml:space="preserve">       18.3</t>
  </si>
  <si>
    <t xml:space="preserve">       18.4</t>
  </si>
  <si>
    <t>20.   Annuity Fund Balance:</t>
  </si>
  <si>
    <t xml:space="preserve">       20.1</t>
  </si>
  <si>
    <t xml:space="preserve">       20.2</t>
  </si>
  <si>
    <t xml:space="preserve">       20.3</t>
  </si>
  <si>
    <t>Money Market</t>
  </si>
  <si>
    <t>BONDS, STOCKS, MONEY MARKET MUTUAL FUNDS AND OTHER INVESTED ASSETS</t>
  </si>
  <si>
    <t xml:space="preserve">  From Schedule B --- Money Market Mutual Funds, Total - Current Year</t>
  </si>
  <si>
    <t xml:space="preserve">  From Schedule B --- Money Market Mutual Funds, Total - Prior Year</t>
  </si>
  <si>
    <r>
      <t xml:space="preserve">  </t>
    </r>
    <r>
      <rPr>
        <b/>
        <sz val="10"/>
        <rFont val="Times New Roman"/>
        <family val="1"/>
      </rPr>
      <t>Total - Unrealized Capital Gains/(Losses) - Bonds, Stocks, Money Market Mutual Funds, and Other Invested Assets</t>
    </r>
  </si>
  <si>
    <r>
      <t>Date Acquired</t>
    </r>
    <r>
      <rPr>
        <b/>
        <vertAlign val="superscript"/>
        <sz val="10"/>
        <rFont val="Times New Roman"/>
        <family val="1"/>
      </rPr>
      <t>1</t>
    </r>
  </si>
  <si>
    <t>Indicate the number, annualized amount of payments, and reserve thereon for annuities in force in New York State included in Line 1, Columns 1, 8 and 9 above:</t>
  </si>
  <si>
    <t>Mutual Funds</t>
  </si>
  <si>
    <t>Interest due or accrued and dividends declared and unpaid, at end of current year</t>
  </si>
  <si>
    <t>Deduct:</t>
  </si>
  <si>
    <t>Interest due or accrued and dividends declared and unpaid, at end of prior year</t>
  </si>
  <si>
    <t>Amount Due or Accrued</t>
  </si>
  <si>
    <t>Dec. 31 of Current Year</t>
  </si>
  <si>
    <t>Declared and</t>
  </si>
  <si>
    <r>
      <t xml:space="preserve">  </t>
    </r>
    <r>
      <rPr>
        <vertAlign val="superscript"/>
        <sz val="10"/>
        <rFont val="Times New Roman"/>
        <family val="1"/>
      </rPr>
      <t>1</t>
    </r>
    <r>
      <rPr>
        <sz val="10"/>
        <rFont val="Times New Roman"/>
        <family val="1"/>
      </rPr>
      <t xml:space="preserve"> The items with reference to each issue of bonds and stocks acquired at public offerings may be totaled in one line and the word "Various" inserted in Columns 3 and 4.</t>
    </r>
  </si>
  <si>
    <t>Incorporated/Organized</t>
  </si>
  <si>
    <t>ANNUAL STATEMENT</t>
  </si>
  <si>
    <t>{</t>
  </si>
  <si>
    <t>}</t>
  </si>
  <si>
    <t>SCHEDULE C</t>
  </si>
  <si>
    <t>As of December 31 of Current Year</t>
  </si>
  <si>
    <t>Depository</t>
  </si>
  <si>
    <t>Nature of account</t>
  </si>
  <si>
    <t>See note below</t>
  </si>
  <si>
    <t>Rate of</t>
  </si>
  <si>
    <t>Interest Accrued</t>
  </si>
  <si>
    <t xml:space="preserve">  5.1</t>
  </si>
  <si>
    <t xml:space="preserve">  5.2</t>
  </si>
  <si>
    <t xml:space="preserve">  5.3</t>
  </si>
  <si>
    <t>December 31 of</t>
  </si>
  <si>
    <t>Balance</t>
  </si>
  <si>
    <t>SCHEDULE A --- Part 4</t>
  </si>
  <si>
    <t xml:space="preserve">  BONDS</t>
  </si>
  <si>
    <t>(Excluding Accrued</t>
  </si>
  <si>
    <t>No</t>
  </si>
  <si>
    <t>Yes</t>
  </si>
  <si>
    <t>Interest and Dividends)</t>
  </si>
  <si>
    <t>Par Value of Bonds</t>
  </si>
  <si>
    <t>Accrued Interest</t>
  </si>
  <si>
    <t>and Dividends Paid</t>
  </si>
  <si>
    <t xml:space="preserve">  STOCKS</t>
  </si>
  <si>
    <t xml:space="preserve">  Preferred Stocks:</t>
  </si>
  <si>
    <t xml:space="preserve">SUB-TOTALS -- BONDS  </t>
  </si>
  <si>
    <t xml:space="preserve">SUB-TOTALS -- STOCKS  </t>
  </si>
  <si>
    <t xml:space="preserve">TOTALS -- BONDS AND STOCKS  </t>
  </si>
  <si>
    <t>Consideration</t>
  </si>
  <si>
    <t>Realized Capital</t>
  </si>
  <si>
    <t>Par Value</t>
  </si>
  <si>
    <t>of Bonds</t>
  </si>
  <si>
    <t>Disposal</t>
  </si>
  <si>
    <t>Gains/(Losses)</t>
  </si>
  <si>
    <t>Interest on</t>
  </si>
  <si>
    <t>Bonds Received</t>
  </si>
  <si>
    <t>Dividends on</t>
  </si>
  <si>
    <t>Stocks Received</t>
  </si>
  <si>
    <r>
      <t xml:space="preserve">  </t>
    </r>
    <r>
      <rPr>
        <vertAlign val="superscript"/>
        <sz val="10"/>
        <rFont val="CG Times"/>
      </rPr>
      <t>2</t>
    </r>
    <r>
      <rPr>
        <sz val="10"/>
        <rFont val="CG Times"/>
      </rPr>
      <t xml:space="preserve"> Include accrued interest and dividends on bonds and stocks disposed of.</t>
    </r>
  </si>
  <si>
    <t>SCHEDULE A --- Part 5</t>
  </si>
  <si>
    <r>
      <t xml:space="preserve">  </t>
    </r>
    <r>
      <rPr>
        <vertAlign val="superscript"/>
        <sz val="10"/>
        <rFont val="Times New Roman"/>
        <family val="1"/>
      </rPr>
      <t>1</t>
    </r>
    <r>
      <rPr>
        <sz val="10"/>
        <rFont val="Times New Roman"/>
        <family val="1"/>
      </rPr>
      <t xml:space="preserve"> Segregated gift annuity funds may, at their option, summarize all bonds of the same issue called, matured or redeemed during the year and omit disposal dates. </t>
    </r>
  </si>
  <si>
    <t xml:space="preserve">  Common Stocks:</t>
  </si>
  <si>
    <t>LIABILITIES AND ANNUITY FUND BALANCE</t>
  </si>
  <si>
    <r>
      <t xml:space="preserve">How Paid </t>
    </r>
    <r>
      <rPr>
        <vertAlign val="superscript"/>
        <sz val="10"/>
        <rFont val="Arial"/>
        <family val="2"/>
      </rPr>
      <t>2</t>
    </r>
  </si>
  <si>
    <r>
      <t>1</t>
    </r>
    <r>
      <rPr>
        <sz val="8"/>
        <rFont val="Times New Roman"/>
        <family val="1"/>
      </rPr>
      <t xml:space="preserve">  Attach a listing that includes complete details relative to mortality tables, valuation interest rates, etc.</t>
    </r>
  </si>
  <si>
    <t xml:space="preserve">  †† Complete this column if the annuity issued was conditioned upon the donated asset.</t>
  </si>
  <si>
    <r>
      <t>2</t>
    </r>
    <r>
      <rPr>
        <sz val="8"/>
        <rFont val="Times New Roman"/>
        <family val="1"/>
      </rPr>
      <t xml:space="preserve">  See Annual Statement Instructions for "Page 2, Line 11, Reinsurance"</t>
    </r>
  </si>
  <si>
    <t>INCOME</t>
  </si>
  <si>
    <t>DISBURSEMENTS</t>
  </si>
  <si>
    <t>AT DEC 31,</t>
  </si>
  <si>
    <t>YEAR ENDING</t>
  </si>
  <si>
    <t>NUMBER AND ANNUALIZED AMOUNT OF ANNUITIES IN FORCE (OMIT CENTS)</t>
  </si>
  <si>
    <t>3.  Annualized amount of payments</t>
  </si>
  <si>
    <t>GENERAL INTERROGATORIES</t>
  </si>
  <si>
    <t>1.</t>
  </si>
  <si>
    <t>2.</t>
  </si>
  <si>
    <t>3.</t>
  </si>
  <si>
    <t>4.</t>
  </si>
  <si>
    <t>5.</t>
  </si>
  <si>
    <t>6.</t>
  </si>
  <si>
    <t>7.</t>
  </si>
  <si>
    <t>8.</t>
  </si>
  <si>
    <t>9.</t>
  </si>
  <si>
    <t>NOTES TO FINANCIAL STATEMENTS</t>
  </si>
  <si>
    <t>Segregated Gift Annuity Fund Annual Statement</t>
  </si>
  <si>
    <r>
      <t xml:space="preserve">Refer to the </t>
    </r>
    <r>
      <rPr>
        <u/>
        <sz val="12"/>
        <rFont val="Times New Roman"/>
        <family val="1"/>
      </rPr>
      <t>Instructions For Completing the New York State</t>
    </r>
  </si>
  <si>
    <t>Each note must be included and numbered in accordance with the Instructions For Completing the New York State</t>
  </si>
  <si>
    <t>"None" or "NA" at the appropriate Note number.</t>
  </si>
  <si>
    <t>Rate</t>
  </si>
  <si>
    <r>
      <t xml:space="preserve">Showing all </t>
    </r>
    <r>
      <rPr>
        <b/>
        <sz val="11"/>
        <rFont val="Times New Roman"/>
        <family val="1"/>
      </rPr>
      <t>BONDS</t>
    </r>
    <r>
      <rPr>
        <sz val="12"/>
        <rFont val="Times New Roman"/>
        <family val="1"/>
      </rPr>
      <t xml:space="preserve"> Owned December 31 of Current Year</t>
    </r>
  </si>
  <si>
    <t>Give complete description of all bonds owned</t>
  </si>
  <si>
    <t>Gross Amount</t>
  </si>
  <si>
    <t>Received</t>
  </si>
  <si>
    <t>During Year</t>
  </si>
  <si>
    <t>on Bonds not in default</t>
  </si>
  <si>
    <t xml:space="preserve"> End of Year</t>
  </si>
  <si>
    <t>Rate Used</t>
  </si>
  <si>
    <t xml:space="preserve">  Market Value</t>
  </si>
  <si>
    <t>to Obtain</t>
  </si>
  <si>
    <t>(excluding accrued interest)</t>
  </si>
  <si>
    <t xml:space="preserve">Cost </t>
  </si>
  <si>
    <t>Date</t>
  </si>
  <si>
    <t xml:space="preserve">Maturity </t>
  </si>
  <si>
    <t xml:space="preserve">CUSIP </t>
  </si>
  <si>
    <t xml:space="preserve">Identi- </t>
  </si>
  <si>
    <r>
      <t>fication</t>
    </r>
    <r>
      <rPr>
        <vertAlign val="superscript"/>
        <sz val="10"/>
        <rFont val="Times New Roman"/>
        <family val="1"/>
      </rPr>
      <t>1</t>
    </r>
  </si>
  <si>
    <t>No.</t>
  </si>
  <si>
    <t>Amount</t>
  </si>
  <si>
    <t>At Beginning of Year</t>
  </si>
  <si>
    <t>At End of Year</t>
  </si>
  <si>
    <t>Terminated During Year</t>
  </si>
  <si>
    <t>Written During Year</t>
  </si>
  <si>
    <t>EXHIBIT OF ANNUITIES IN FORCE</t>
  </si>
  <si>
    <t>RESERVE</t>
  </si>
  <si>
    <t>EXHIBIT OF ANNUITIES IN FORCE IN NEW YORK</t>
  </si>
  <si>
    <t>1.  Reserve</t>
  </si>
  <si>
    <t>2.  Number</t>
  </si>
  <si>
    <t xml:space="preserve">Segregated Gift Annuity Fund </t>
  </si>
  <si>
    <t>NAIC Company Code:</t>
  </si>
  <si>
    <t>made to the</t>
  </si>
  <si>
    <r>
      <t xml:space="preserve">Title </t>
    </r>
    <r>
      <rPr>
        <vertAlign val="superscript"/>
        <sz val="10"/>
        <rFont val="Times New Roman"/>
        <family val="1"/>
      </rPr>
      <t>3</t>
    </r>
  </si>
  <si>
    <r>
      <t xml:space="preserve">President </t>
    </r>
    <r>
      <rPr>
        <vertAlign val="superscript"/>
        <sz val="12"/>
        <rFont val="Times New Roman"/>
        <family val="1"/>
      </rPr>
      <t>2</t>
    </r>
  </si>
  <si>
    <r>
      <t xml:space="preserve">Secretary </t>
    </r>
    <r>
      <rPr>
        <vertAlign val="superscript"/>
        <sz val="12"/>
        <rFont val="Times New Roman"/>
        <family val="1"/>
      </rPr>
      <t>2</t>
    </r>
  </si>
  <si>
    <r>
      <t xml:space="preserve">Treasurer </t>
    </r>
    <r>
      <rPr>
        <vertAlign val="superscript"/>
        <sz val="12"/>
        <rFont val="Times New Roman"/>
        <family val="1"/>
      </rPr>
      <t>2</t>
    </r>
  </si>
  <si>
    <t>PURSUANT TO THE LAWS THEREOF</t>
  </si>
  <si>
    <t>(Street and Number)</t>
  </si>
  <si>
    <t>(Area Code)</t>
  </si>
  <si>
    <t>(City or Town, State and Zip Code)</t>
  </si>
  <si>
    <t>(Telephone Number)</t>
  </si>
  <si>
    <t>Contact Person, Phone Number and E-mail address:</t>
  </si>
  <si>
    <t>Commenced Business</t>
  </si>
  <si>
    <t>Organized under the Laws of the State of</t>
  </si>
  <si>
    <t>STATE OF</t>
  </si>
  <si>
    <t>COUNTY OF</t>
  </si>
  <si>
    <t>Interest</t>
  </si>
  <si>
    <t>Description</t>
  </si>
  <si>
    <t xml:space="preserve"> </t>
  </si>
  <si>
    <t>XXX</t>
  </si>
  <si>
    <t>AARP Institute</t>
  </si>
  <si>
    <t>N6334</t>
  </si>
  <si>
    <t>DC</t>
  </si>
  <si>
    <t>Actors' Fund of America</t>
  </si>
  <si>
    <t>N6444</t>
  </si>
  <si>
    <t>NY</t>
  </si>
  <si>
    <t>Adventist Frontier Missions, Inc.</t>
  </si>
  <si>
    <t>N6395</t>
  </si>
  <si>
    <t>MI</t>
  </si>
  <si>
    <t>Africa Inland Mission International, Inc.</t>
  </si>
  <si>
    <t>N0065</t>
  </si>
  <si>
    <t>Albany Medical Center Foundation, Inc.</t>
  </si>
  <si>
    <t>N5936</t>
  </si>
  <si>
    <t>Alfred University</t>
  </si>
  <si>
    <t>N4206</t>
  </si>
  <si>
    <t>N5462</t>
  </si>
  <si>
    <t>DE</t>
  </si>
  <si>
    <t>N4091</t>
  </si>
  <si>
    <t>American Baptist Foreign Mission Society</t>
  </si>
  <si>
    <t>N8010</t>
  </si>
  <si>
    <t>American Baptist Foundation</t>
  </si>
  <si>
    <t>N4065</t>
  </si>
  <si>
    <t>PA</t>
  </si>
  <si>
    <t>American Bible Society</t>
  </si>
  <si>
    <t>N8030</t>
  </si>
  <si>
    <t>American Civil Liberties Union Foundation</t>
  </si>
  <si>
    <t>N3111</t>
  </si>
  <si>
    <t>N3424</t>
  </si>
  <si>
    <t>N6346</t>
  </si>
  <si>
    <t>N8042</t>
  </si>
  <si>
    <t>American Heart Association, Inc.</t>
  </si>
  <si>
    <t>N4035</t>
  </si>
  <si>
    <t>N3268</t>
  </si>
  <si>
    <t>American Jewish Committee</t>
  </si>
  <si>
    <t>N3360</t>
  </si>
  <si>
    <t>American Lebanese Syrian Associated Charities, Inc.</t>
  </si>
  <si>
    <t>N4037</t>
  </si>
  <si>
    <t>TN</t>
  </si>
  <si>
    <t>American Leprosy Missions, Inc.</t>
  </si>
  <si>
    <t>N8070</t>
  </si>
  <si>
    <t>N8090</t>
  </si>
  <si>
    <t>ME</t>
  </si>
  <si>
    <t>American Museum of Natural History</t>
  </si>
  <si>
    <t>N3155</t>
  </si>
  <si>
    <t>N8105</t>
  </si>
  <si>
    <t>N3261</t>
  </si>
  <si>
    <t>N6199</t>
  </si>
  <si>
    <t xml:space="preserve">         8.1</t>
  </si>
  <si>
    <t xml:space="preserve">         8.2</t>
  </si>
  <si>
    <t xml:space="preserve">         8.3</t>
  </si>
  <si>
    <t xml:space="preserve">         8.4</t>
  </si>
  <si>
    <t xml:space="preserve">        6.1</t>
  </si>
  <si>
    <t xml:space="preserve">        6.2</t>
  </si>
  <si>
    <t>N4087</t>
  </si>
  <si>
    <t>Anti-Defamation League Foundation</t>
  </si>
  <si>
    <t>N4012</t>
  </si>
  <si>
    <t>Archdiocese of New York</t>
  </si>
  <si>
    <t>N3199</t>
  </si>
  <si>
    <t>Asbury Theological Seminary</t>
  </si>
  <si>
    <t>N4079</t>
  </si>
  <si>
    <t>KY</t>
  </si>
  <si>
    <t>Association of Graduates of the United States Military Academy</t>
  </si>
  <si>
    <t>N4180</t>
  </si>
  <si>
    <t>Baptist General Conference</t>
  </si>
  <si>
    <t>N6406</t>
  </si>
  <si>
    <t>IL</t>
  </si>
  <si>
    <t>Barnard College</t>
  </si>
  <si>
    <t>N4118</t>
  </si>
  <si>
    <t>Best Friends Animal Society</t>
  </si>
  <si>
    <t>N5945</t>
  </si>
  <si>
    <t>UT</t>
  </si>
  <si>
    <t>MN</t>
  </si>
  <si>
    <t>N5431</t>
  </si>
  <si>
    <t>Boy Scouts of America</t>
  </si>
  <si>
    <t>N4021</t>
  </si>
  <si>
    <t>TX</t>
  </si>
  <si>
    <t>Bridgewater College</t>
  </si>
  <si>
    <t>N5949</t>
  </si>
  <si>
    <t>VA</t>
  </si>
  <si>
    <t>Buffalo State College Foundation, Inc.</t>
  </si>
  <si>
    <t>N5709</t>
  </si>
  <si>
    <t>Cancer Care, Inc.</t>
  </si>
  <si>
    <t>N8250</t>
  </si>
  <si>
    <t>N3548</t>
  </si>
  <si>
    <t>N3202</t>
  </si>
  <si>
    <t>Catholic Church Extension Society of the United States of America</t>
  </si>
  <si>
    <t>N5743</t>
  </si>
  <si>
    <t>Catholic Foreign Mission Society of America, Inc.</t>
  </si>
  <si>
    <t>N8300</t>
  </si>
  <si>
    <t>Catholic Medical Mission Board, Inc.</t>
  </si>
  <si>
    <t>N3451</t>
  </si>
  <si>
    <t>N8301</t>
  </si>
  <si>
    <t>Cost †</t>
  </si>
  <si>
    <t>End of Year ††</t>
  </si>
  <si>
    <t>N8302</t>
  </si>
  <si>
    <t>Children International</t>
  </si>
  <si>
    <t>N8613</t>
  </si>
  <si>
    <t>MO</t>
  </si>
  <si>
    <t>N4126</t>
  </si>
  <si>
    <t>Christian and Missionary Alliance</t>
  </si>
  <si>
    <t>N8310</t>
  </si>
  <si>
    <t>CO</t>
  </si>
  <si>
    <t>N5995</t>
  </si>
  <si>
    <t>City of Hope</t>
  </si>
  <si>
    <t>N3406</t>
  </si>
  <si>
    <t>CA</t>
  </si>
  <si>
    <t>Clarkson University</t>
  </si>
  <si>
    <t>N6113</t>
  </si>
  <si>
    <t>Colgate University</t>
  </si>
  <si>
    <t>N8313</t>
  </si>
  <si>
    <t>College of New Rochelle</t>
  </si>
  <si>
    <t>N4181</t>
  </si>
  <si>
    <t>N8315</t>
  </si>
  <si>
    <t>Colonial Williamsburg Foundation</t>
  </si>
  <si>
    <t>N4034</t>
  </si>
  <si>
    <t>State Code</t>
  </si>
  <si>
    <t>N6682</t>
  </si>
  <si>
    <t>Columbia University</t>
  </si>
  <si>
    <t>N8320</t>
  </si>
  <si>
    <t>Congregation of the Passion, Holy Cross Province</t>
  </si>
  <si>
    <t>Consumers Union of United States, Inc.</t>
  </si>
  <si>
    <t>N5915</t>
  </si>
  <si>
    <t>Cooper Union for the Advancement of Science and Art</t>
  </si>
  <si>
    <t>N5853</t>
  </si>
  <si>
    <t xml:space="preserve">  Answer:</t>
  </si>
  <si>
    <t xml:space="preserve">  governing board or other officers. ..........................................................................................................</t>
  </si>
  <si>
    <t>Did any person while an officer, director, member of the governing board or trustee of the reporting entity</t>
  </si>
  <si>
    <t xml:space="preserve">  receive directly or indirectly, during the period covered by this statement, any commission on the business</t>
  </si>
  <si>
    <t xml:space="preserve">  transactions of the segregated gift annuity fund? If yes, explain.................................................................</t>
  </si>
  <si>
    <r>
      <t xml:space="preserve"> </t>
    </r>
    <r>
      <rPr>
        <vertAlign val="superscript"/>
        <sz val="10"/>
        <rFont val="Times New Roman"/>
        <family val="1"/>
      </rPr>
      <t>1</t>
    </r>
    <r>
      <rPr>
        <sz val="10"/>
        <rFont val="Times New Roman"/>
        <family val="1"/>
      </rPr>
      <t xml:space="preserve"> Show full name (initials are not acceptable).</t>
    </r>
  </si>
  <si>
    <r>
      <t xml:space="preserve"> </t>
    </r>
    <r>
      <rPr>
        <vertAlign val="superscript"/>
        <sz val="10"/>
        <rFont val="Times New Roman"/>
        <family val="1"/>
      </rPr>
      <t xml:space="preserve">2 </t>
    </r>
    <r>
      <rPr>
        <sz val="10"/>
        <rFont val="Times New Roman"/>
        <family val="1"/>
      </rPr>
      <t>Or a corresponding officer of the reporting entity.</t>
    </r>
  </si>
  <si>
    <r>
      <t xml:space="preserve"> </t>
    </r>
    <r>
      <rPr>
        <vertAlign val="superscript"/>
        <sz val="10"/>
        <rFont val="Times New Roman"/>
        <family val="1"/>
      </rPr>
      <t>3</t>
    </r>
    <r>
      <rPr>
        <sz val="10"/>
        <rFont val="Times New Roman"/>
        <family val="1"/>
      </rPr>
      <t xml:space="preserve"> Indicate title, if a corresponding officer.</t>
    </r>
  </si>
  <si>
    <r>
      <t xml:space="preserve">OFFICERS </t>
    </r>
    <r>
      <rPr>
        <b/>
        <vertAlign val="superscript"/>
        <sz val="11"/>
        <rFont val="Times New Roman"/>
        <family val="1"/>
      </rPr>
      <t>1</t>
    </r>
  </si>
  <si>
    <r>
      <t xml:space="preserve">DIRECTORS OR TRUSTEES </t>
    </r>
    <r>
      <rPr>
        <b/>
        <vertAlign val="superscript"/>
        <sz val="11"/>
        <rFont val="Times New Roman"/>
        <family val="1"/>
      </rPr>
      <t>1</t>
    </r>
  </si>
  <si>
    <t xml:space="preserve">  If yes, give full and complete information relating thereto...........................................................................</t>
  </si>
  <si>
    <t xml:space="preserve">  State Insurance Law? ………………......................................................................................................</t>
  </si>
  <si>
    <t>Note:</t>
  </si>
  <si>
    <r>
      <t xml:space="preserve">Each individual society must file its forms with the Superintendent.  This includes any revised or updated versions of the forms. </t>
    </r>
    <r>
      <rPr>
        <b/>
        <sz val="10"/>
        <rFont val="Times New Roman"/>
        <family val="1"/>
      </rPr>
      <t>There are no “pre-approved” forms currently available in New York and the Superintendent does not pre-approve or endorse any particular form-drafting software.</t>
    </r>
  </si>
  <si>
    <t>day of ……………………………...………..…………, 20 ………</t>
  </si>
  <si>
    <t>Subscribed and sworn to before me this …………………..………..</t>
  </si>
  <si>
    <t>SS</t>
  </si>
  <si>
    <t>State as of what date the latest examination of this segregated gift annuity fund was made or is being made…</t>
  </si>
  <si>
    <t xml:space="preserve">  of settlement of the reporting entity? ……………………..........................................................................</t>
  </si>
  <si>
    <t xml:space="preserve">  the Department? …………………….......................................................................................................</t>
  </si>
  <si>
    <t xml:space="preserve">         information on annuities issued in such states? .........................……………………………….……....</t>
  </si>
  <si>
    <t>Allegheny College</t>
  </si>
  <si>
    <t>N9436</t>
  </si>
  <si>
    <t>American Jewish Joint Distribution Committee, Inc.</t>
  </si>
  <si>
    <t>N9427</t>
  </si>
  <si>
    <t>Carleton College</t>
  </si>
  <si>
    <t>N9419</t>
  </si>
  <si>
    <t>N9408</t>
  </si>
  <si>
    <t>Compassion International, Incorporated</t>
  </si>
  <si>
    <t>N9397</t>
  </si>
  <si>
    <t>N9395</t>
  </si>
  <si>
    <t>Cortland College Foundation, Inc.</t>
  </si>
  <si>
    <t>N9410</t>
  </si>
  <si>
    <t>Devereux Foundation</t>
  </si>
  <si>
    <t>N9457</t>
  </si>
  <si>
    <t>Media Research Center</t>
  </si>
  <si>
    <t>N9453</t>
  </si>
  <si>
    <t>Morris Animal Foundation</t>
  </si>
  <si>
    <t>N9444</t>
  </si>
  <si>
    <t>Muskingum University</t>
  </si>
  <si>
    <t>N9430</t>
  </si>
  <si>
    <t>New York Public Radio</t>
  </si>
  <si>
    <t>N9420</t>
  </si>
  <si>
    <t>Northeastern University</t>
  </si>
  <si>
    <t>N9445</t>
  </si>
  <si>
    <t>NRA Foundation, Inc.</t>
  </si>
  <si>
    <t>N9473</t>
  </si>
  <si>
    <t>Philadelphia Foundation, Inc.</t>
  </si>
  <si>
    <t>N9434</t>
  </si>
  <si>
    <t>Rutgers University Foundation</t>
  </si>
  <si>
    <t>N9464</t>
  </si>
  <si>
    <t>Stony Brook Foundation, Inc.</t>
  </si>
  <si>
    <t>N9400</t>
  </si>
  <si>
    <t>N9386</t>
  </si>
  <si>
    <t>University of the South</t>
  </si>
  <si>
    <t>N9482</t>
  </si>
  <si>
    <t>Ursinus College</t>
  </si>
  <si>
    <t>N9429</t>
  </si>
  <si>
    <t xml:space="preserve">  12.1 If yes, has the segregated gift annuity fund completed Schedule D? ...…...…......…......….........….....</t>
  </si>
  <si>
    <t>Has the segregated gift annuity fund followed the Instructions for reporting Reserves on Page 2 and submitted</t>
  </si>
  <si>
    <t xml:space="preserve">  a listing that includes complete details relative to the mortality tables; valuation interest rates, etc. in compliance</t>
  </si>
  <si>
    <t>before making such agreement, file with the superintendent copies of its forms of agreements with annuitants..”</t>
  </si>
  <si>
    <t xml:space="preserve">          Superintendent? .............................................................................................................................</t>
  </si>
  <si>
    <t xml:space="preserve">  subordinate committees thereof? ...…......…......…......…......…......…......…......…......….........…......…..</t>
  </si>
  <si>
    <t>Has the segregated gift annuity fund reinsured any of its annuity contracts? If yes, complete Schedule E. …..</t>
  </si>
  <si>
    <r>
      <t xml:space="preserve">  Answer</t>
    </r>
    <r>
      <rPr>
        <sz val="11"/>
        <rFont val="Times New Roman"/>
        <family val="1"/>
      </rPr>
      <t>:</t>
    </r>
  </si>
  <si>
    <r>
      <t xml:space="preserve">Has the segregated gift annuity fund issued annuities conditioned upon receipt of gifts </t>
    </r>
    <r>
      <rPr>
        <b/>
        <sz val="11"/>
        <rFont val="Times New Roman"/>
        <family val="1"/>
      </rPr>
      <t>other than</t>
    </r>
    <r>
      <rPr>
        <sz val="11"/>
        <rFont val="Times New Roman"/>
        <family val="1"/>
      </rPr>
      <t xml:space="preserve"> cash,</t>
    </r>
  </si>
  <si>
    <t xml:space="preserve">    (sum of lines 3, 6, 9, 12 and 15)</t>
  </si>
  <si>
    <t>Cooperative for Assistance and Relief Everywhere, Inc.</t>
  </si>
  <si>
    <t>N8330</t>
  </si>
  <si>
    <t>Cornell University</t>
  </si>
  <si>
    <t>N8340</t>
  </si>
  <si>
    <t>Covenant House</t>
  </si>
  <si>
    <t>N8344</t>
  </si>
  <si>
    <t>Deborah Hospital Foundation</t>
  </si>
  <si>
    <t>N4059</t>
  </si>
  <si>
    <t>NJ</t>
  </si>
  <si>
    <t>Defenders of Wildlife</t>
  </si>
  <si>
    <t>N5876</t>
  </si>
  <si>
    <t>DePauw University</t>
  </si>
  <si>
    <t>N6186</t>
  </si>
  <si>
    <t>IN</t>
  </si>
  <si>
    <t>N3203</t>
  </si>
  <si>
    <t>N6167</t>
  </si>
  <si>
    <t>Disabled American Veterans Charitable Service Trust</t>
  </si>
  <si>
    <t>N5578</t>
  </si>
  <si>
    <t>Drew University</t>
  </si>
  <si>
    <t>N4116</t>
  </si>
  <si>
    <t>Earthjustice</t>
  </si>
  <si>
    <t>N6091</t>
  </si>
  <si>
    <t>Ellis Hospital Foundation, Inc.</t>
  </si>
  <si>
    <t>N4322</t>
  </si>
  <si>
    <t>N5900</t>
  </si>
  <si>
    <t>N8450</t>
  </si>
  <si>
    <t>Episcopal Church Foundation</t>
  </si>
  <si>
    <t>N3880</t>
  </si>
  <si>
    <t>Evangelical Lutheran Church in America</t>
  </si>
  <si>
    <t>N8716</t>
  </si>
  <si>
    <t>N4333</t>
  </si>
  <si>
    <t>NE</t>
  </si>
  <si>
    <t>FCNL Education Fund</t>
  </si>
  <si>
    <t>N6451</t>
  </si>
  <si>
    <t>Fellowship of Reconciliation, Inc.</t>
  </si>
  <si>
    <t>N8525</t>
  </si>
  <si>
    <t>First Church of Christ, Scientist in Boston, Massachusetts</t>
  </si>
  <si>
    <t>N6016</t>
  </si>
  <si>
    <t>MA</t>
  </si>
  <si>
    <t>Fordham University</t>
  </si>
  <si>
    <t>N8527</t>
  </si>
  <si>
    <t>Foundation Fighting Blindness, Inc.</t>
  </si>
  <si>
    <t>N6302</t>
  </si>
  <si>
    <t>MD</t>
  </si>
  <si>
    <t>N3083</t>
  </si>
  <si>
    <t>Friars of the Atonement, Inc.</t>
  </si>
  <si>
    <t>N8544</t>
  </si>
  <si>
    <r>
      <t xml:space="preserve">President </t>
    </r>
    <r>
      <rPr>
        <vertAlign val="superscript"/>
        <sz val="11"/>
        <rFont val="Times New Roman"/>
        <family val="1"/>
      </rPr>
      <t>2</t>
    </r>
    <r>
      <rPr>
        <sz val="12"/>
        <rFont val="Times New Roman"/>
        <family val="1"/>
      </rPr>
      <t>,</t>
    </r>
  </si>
  <si>
    <r>
      <t xml:space="preserve">Secretary </t>
    </r>
    <r>
      <rPr>
        <vertAlign val="superscript"/>
        <sz val="11"/>
        <rFont val="Times New Roman"/>
        <family val="1"/>
      </rPr>
      <t>2</t>
    </r>
    <r>
      <rPr>
        <sz val="12"/>
        <rFont val="Times New Roman"/>
        <family val="1"/>
      </rPr>
      <t>,</t>
    </r>
  </si>
  <si>
    <t xml:space="preserve">  5.1 Indicate name and address of Custodian: Name </t>
  </si>
  <si>
    <t xml:space="preserve">       Address </t>
  </si>
  <si>
    <t xml:space="preserve">       If no, explain:</t>
  </si>
  <si>
    <t xml:space="preserve">  6.1 By what insurance department or departments </t>
  </si>
  <si>
    <t xml:space="preserve">*8.1  If yes, indicate prior name </t>
  </si>
  <si>
    <t xml:space="preserve">                                </t>
  </si>
  <si>
    <t xml:space="preserve">current name   </t>
  </si>
  <si>
    <t xml:space="preserve">  If so, name the committee</t>
  </si>
  <si>
    <t>N5794</t>
  </si>
  <si>
    <t>Geneseo Foundation, Inc.</t>
  </si>
  <si>
    <t>N8550</t>
  </si>
  <si>
    <t>Gettysburg College</t>
  </si>
  <si>
    <t>N6076</t>
  </si>
  <si>
    <t>Greenpeace Fund, Inc.</t>
  </si>
  <si>
    <t>N6330</t>
  </si>
  <si>
    <t>N4061</t>
  </si>
  <si>
    <t>Habitat for Humanity International, Inc.</t>
  </si>
  <si>
    <t>N5888</t>
  </si>
  <si>
    <t>GA</t>
  </si>
  <si>
    <t>Hadassah, the Women's Zionist Organization of America, Inc.</t>
  </si>
  <si>
    <t>N8600</t>
  </si>
  <si>
    <t>HIAS, Inc.</t>
  </si>
  <si>
    <t>N6017</t>
  </si>
  <si>
    <t>Home Missioners of America</t>
  </si>
  <si>
    <t>N5713</t>
  </si>
  <si>
    <t>OH</t>
  </si>
  <si>
    <t>Hope College</t>
  </si>
  <si>
    <t>N8615</t>
  </si>
  <si>
    <t>Houghton College</t>
  </si>
  <si>
    <t>N8620</t>
  </si>
  <si>
    <t>Humane Society of the United States</t>
  </si>
  <si>
    <t>N3811</t>
  </si>
  <si>
    <t>N3351</t>
  </si>
  <si>
    <t>International Planned Parenthood Federation, Western Hemisphere Region, Inc.</t>
  </si>
  <si>
    <t>N4312</t>
  </si>
  <si>
    <t>International Rescue Committee, Inc.</t>
  </si>
  <si>
    <t>N8650</t>
  </si>
  <si>
    <t>Israel Humanitarian Foundation, Inc.</t>
  </si>
  <si>
    <t>N8660</t>
  </si>
  <si>
    <t>N3165</t>
  </si>
  <si>
    <t>Jewish Museum</t>
  </si>
  <si>
    <t>N5841</t>
  </si>
  <si>
    <t>Jewish National Fund (Keren Kayemeth Leisrael) Inc.</t>
  </si>
  <si>
    <t>N8674</t>
  </si>
  <si>
    <t>Juilliard School</t>
  </si>
  <si>
    <t>N3530</t>
  </si>
  <si>
    <t>N3981</t>
  </si>
  <si>
    <t>Keuka College</t>
  </si>
  <si>
    <t>N4240</t>
  </si>
  <si>
    <t>Lafayette College</t>
  </si>
  <si>
    <t>N5676</t>
  </si>
  <si>
    <t>Lehigh University</t>
  </si>
  <si>
    <t>N6261</t>
  </si>
  <si>
    <t>N6422</t>
  </si>
  <si>
    <t>Lewis &amp; Clark College</t>
  </si>
  <si>
    <t>N6427</t>
  </si>
  <si>
    <t>OR</t>
  </si>
  <si>
    <t>N3942</t>
  </si>
  <si>
    <t>N3455</t>
  </si>
  <si>
    <t>N3422</t>
  </si>
  <si>
    <t>N6415</t>
  </si>
  <si>
    <t>N6222</t>
  </si>
  <si>
    <t>N5852</t>
  </si>
  <si>
    <t>Manhattan College</t>
  </si>
  <si>
    <t>N5941</t>
  </si>
  <si>
    <t>Marist College</t>
  </si>
  <si>
    <t>N6174</t>
  </si>
  <si>
    <t>Maryknoll Sisters of St. Dominic, Inc.</t>
  </si>
  <si>
    <t>N4324</t>
  </si>
  <si>
    <t>Memorial Sloan-Kettering Cancer Center</t>
  </si>
  <si>
    <t>N8745</t>
  </si>
  <si>
    <t>Metropolitan Museum of Art</t>
  </si>
  <si>
    <t>N3169</t>
  </si>
  <si>
    <t>N5650</t>
  </si>
  <si>
    <t>N8780</t>
  </si>
  <si>
    <t>N6388</t>
  </si>
  <si>
    <t>AZ</t>
  </si>
  <si>
    <t>Museum of Modern Art</t>
  </si>
  <si>
    <t>N4117</t>
  </si>
  <si>
    <t>National Audubon Society, Inc.</t>
  </si>
  <si>
    <t>N3558</t>
  </si>
  <si>
    <t>N8810</t>
  </si>
  <si>
    <t>National Multiple Sclerosis Society</t>
  </si>
  <si>
    <t>N5436</t>
  </si>
  <si>
    <t>National Parks and Conservation Association</t>
  </si>
  <si>
    <t>N4318</t>
  </si>
  <si>
    <t>N3429</t>
  </si>
  <si>
    <t>National Wildlife Federation</t>
  </si>
  <si>
    <t>N8874</t>
  </si>
  <si>
    <r>
      <t>Date</t>
    </r>
    <r>
      <rPr>
        <b/>
        <vertAlign val="superscript"/>
        <sz val="10"/>
        <rFont val="Times New Roman"/>
        <family val="1"/>
      </rPr>
      <t>1</t>
    </r>
  </si>
  <si>
    <r>
      <t xml:space="preserve">During Year </t>
    </r>
    <r>
      <rPr>
        <b/>
        <vertAlign val="superscript"/>
        <sz val="10"/>
        <rFont val="Times New Roman"/>
        <family val="1"/>
      </rPr>
      <t>2</t>
    </r>
  </si>
  <si>
    <t>Natural Resources Defense Council, Inc.</t>
  </si>
  <si>
    <t>N8880</t>
  </si>
  <si>
    <t>CT</t>
  </si>
  <si>
    <t>New York and Presbyterian Hospital</t>
  </si>
  <si>
    <t>N6431</t>
  </si>
  <si>
    <t>New York Botanical Garden</t>
  </si>
  <si>
    <t>N5820</t>
  </si>
  <si>
    <t>New York Province of the Society of Jesus</t>
  </si>
  <si>
    <t>N8948</t>
  </si>
  <si>
    <t>New York Public Library, Astor, Lenox and Tilden Foundations</t>
  </si>
  <si>
    <t>N3149</t>
  </si>
  <si>
    <t>New York University</t>
  </si>
  <si>
    <t>N8972</t>
  </si>
  <si>
    <t>N6314</t>
  </si>
  <si>
    <t>Oberlin College</t>
  </si>
  <si>
    <t>N6041</t>
  </si>
  <si>
    <t>Our Lady of Victory Homes of Charity</t>
  </si>
  <si>
    <t>N9043</t>
  </si>
  <si>
    <t>Pace University</t>
  </si>
  <si>
    <t>N3467</t>
  </si>
  <si>
    <t>People for the Ethical Treatment of Animals, Inc.</t>
  </si>
  <si>
    <t>N5845</t>
  </si>
  <si>
    <t>N9266</t>
  </si>
  <si>
    <t>American Cancer Society, Inc.</t>
  </si>
  <si>
    <t>N9284</t>
  </si>
  <si>
    <t>American Friends of Magen David Adom</t>
  </si>
  <si>
    <t>N9336</t>
  </si>
  <si>
    <t>Bryant University</t>
  </si>
  <si>
    <t>N9263</t>
  </si>
  <si>
    <t>RI</t>
  </si>
  <si>
    <t>Cedarville University</t>
  </si>
  <si>
    <t>N9303</t>
  </si>
  <si>
    <t>N9327</t>
  </si>
  <si>
    <t>Claretians, Inc.</t>
  </si>
  <si>
    <t>N9349</t>
  </si>
  <si>
    <t>EngenderHealth, Inc.</t>
  </si>
  <si>
    <t>N9357</t>
  </si>
  <si>
    <t>N9289</t>
  </si>
  <si>
    <t>Foundation at New Jersey Institute of Technology</t>
  </si>
  <si>
    <t>N9317</t>
  </si>
  <si>
    <t>N9322</t>
  </si>
  <si>
    <t>Gordon College</t>
  </si>
  <si>
    <t>N9330</t>
  </si>
  <si>
    <t>Heifer International Foundation</t>
  </si>
  <si>
    <t>N9285</t>
  </si>
  <si>
    <t>AR</t>
  </si>
  <si>
    <t>International Fellowship of Christians and Jews, Inc.</t>
  </si>
  <si>
    <t>N9366</t>
  </si>
  <si>
    <t>Jewish Federations of North America, Inc.</t>
  </si>
  <si>
    <t>Jews for Jesus</t>
  </si>
  <si>
    <t>N9257</t>
  </si>
  <si>
    <t>N9302</t>
  </si>
  <si>
    <t>N9375</t>
  </si>
  <si>
    <t>Massachusetts Society for the Prevention of Cruelty to Animals</t>
  </si>
  <si>
    <t>N9346</t>
  </si>
  <si>
    <t>N9224</t>
  </si>
  <si>
    <t>Radiological Society of North America, Inc.</t>
  </si>
  <si>
    <t>N9380</t>
  </si>
  <si>
    <t>Rochester Area Community Foundation</t>
  </si>
  <si>
    <t>N9339</t>
  </si>
  <si>
    <t>SEND International</t>
  </si>
  <si>
    <t>N9325</t>
  </si>
  <si>
    <t>Seton Hall University</t>
  </si>
  <si>
    <t>N9332</t>
  </si>
  <si>
    <t>Sierra Club Foundation</t>
  </si>
  <si>
    <t>N9331</t>
  </si>
  <si>
    <t>St. John's University</t>
  </si>
  <si>
    <t>N9381</t>
  </si>
  <si>
    <t>N1265</t>
  </si>
  <si>
    <t>Susquehanna University</t>
  </si>
  <si>
    <t>N9373</t>
  </si>
  <si>
    <t>United Church Funds, Inc.</t>
  </si>
  <si>
    <t>N9337</t>
  </si>
  <si>
    <t>Washington College</t>
  </si>
  <si>
    <t>N9356</t>
  </si>
  <si>
    <t>New York State Department of Financial Services</t>
  </si>
  <si>
    <t>Philharmonic-Symphony Society of New York, Inc.</t>
  </si>
  <si>
    <t>N9070</t>
  </si>
  <si>
    <t>Planned Parenthood Federation of America, Inc.</t>
  </si>
  <si>
    <t>N5875</t>
  </si>
  <si>
    <t>N9268</t>
  </si>
  <si>
    <t>Princeton Theological Seminary</t>
  </si>
  <si>
    <t>N5395</t>
  </si>
  <si>
    <t>ProLiteracy Worldwide</t>
  </si>
  <si>
    <t>N5937</t>
  </si>
  <si>
    <t>Province of St. Joseph of the Capuchin Order, Inc.</t>
  </si>
  <si>
    <t>N4230</t>
  </si>
  <si>
    <t>Regents of the University of Michigan</t>
  </si>
  <si>
    <t>N5757</t>
  </si>
  <si>
    <t>Rensselaer Polytechnic Institute</t>
  </si>
  <si>
    <t>N9090</t>
  </si>
  <si>
    <t>Roberts Wesleyan College</t>
  </si>
  <si>
    <t>N9095</t>
  </si>
  <si>
    <t>Rochester Institute of Technology</t>
  </si>
  <si>
    <t>N4239</t>
  </si>
  <si>
    <t>N5606</t>
  </si>
  <si>
    <t>N9120</t>
  </si>
  <si>
    <t>Salesian Missions</t>
  </si>
  <si>
    <t>N9145</t>
  </si>
  <si>
    <t>Salvation Army</t>
  </si>
  <si>
    <t>N9150</t>
  </si>
  <si>
    <t>Samaritan's Purse</t>
  </si>
  <si>
    <t>N6257</t>
  </si>
  <si>
    <t>NC</t>
  </si>
  <si>
    <t>Save the Children Federation, Inc.</t>
  </si>
  <si>
    <t>N5446</t>
  </si>
  <si>
    <t>Siena College</t>
  </si>
  <si>
    <t>N5403</t>
  </si>
  <si>
    <t>Skidmore College</t>
  </si>
  <si>
    <t>N4105</t>
  </si>
  <si>
    <t>N9170</t>
  </si>
  <si>
    <t>Southern Poverty Law Center, Inc.</t>
  </si>
  <si>
    <t>N4060</t>
  </si>
  <si>
    <t>AL</t>
  </si>
  <si>
    <t>St. Columban's Foreign Mission Society</t>
  </si>
  <si>
    <t>N4036</t>
  </si>
  <si>
    <t>St. Lawrence University</t>
  </si>
  <si>
    <t>Student Conservation Association, Inc.</t>
  </si>
  <si>
    <t>N5877</t>
  </si>
  <si>
    <t>Sudan Interior Mission Inc.</t>
  </si>
  <si>
    <t>N9194</t>
  </si>
  <si>
    <t>Syracuse University</t>
  </si>
  <si>
    <t>N9212</t>
  </si>
  <si>
    <t>Teachers College, Columbia University</t>
  </si>
  <si>
    <t>N5935</t>
  </si>
  <si>
    <t>Trans World Radio</t>
  </si>
  <si>
    <t>N6175</t>
  </si>
  <si>
    <t>N4279</t>
  </si>
  <si>
    <t>Trustees of Hamilton College</t>
  </si>
  <si>
    <t>N4179</t>
  </si>
  <si>
    <t>Trustees of Princeton University</t>
  </si>
  <si>
    <t>N4161</t>
  </si>
  <si>
    <t>Trustees of the Stevens Institute of Technology</t>
  </si>
  <si>
    <t>N4205</t>
  </si>
  <si>
    <t>N7887</t>
  </si>
  <si>
    <t>Trustees of the University of Pennsylvania</t>
  </si>
  <si>
    <t>N6116</t>
  </si>
  <si>
    <t>Union College</t>
  </si>
  <si>
    <t>N9290</t>
  </si>
  <si>
    <t>N9295</t>
  </si>
  <si>
    <t>N6095</t>
  </si>
  <si>
    <t>of the ……………………………………………………, being duly sworn, each for himself deposes and says that they are the above described officers of the said reporting entity, and that on the thirty-first day of December last, all of the above described assets were segregated and held as a separate and distinct fund (subject to appropriation by the reporting entity of funds legally transferable to the general funds thereof) free and clear from any liens or claims thereon, except as above stated, as required by the provisions of Section 1110 of the New York Insurance Law, and that the foregoing statement, with the schedules and explanations therein contained, annexed or referred to is a full and correct exhibit of all of the assets, liabilities, income and disbursements, and of the condition and affairs of the said reporting entity’s segregated gift annuity fund on the said thirty-first day of December last, and for the year ended on that date, according to the best of their information, knowledge and belief, respectively.</t>
  </si>
  <si>
    <t>Biblica Ministries Foundation</t>
  </si>
  <si>
    <t>Cazenovia College</t>
  </si>
  <si>
    <t>N8547</t>
  </si>
  <si>
    <t>N9039</t>
  </si>
  <si>
    <t>Center for Inquiry, Inc.</t>
  </si>
  <si>
    <t>N9024</t>
  </si>
  <si>
    <t>ChildFund International, USA</t>
  </si>
  <si>
    <t>Friends of Yad Sarah, Inc.</t>
  </si>
  <si>
    <t>N9021</t>
  </si>
  <si>
    <t>N8535</t>
  </si>
  <si>
    <t>Loyola University Maryland, Inc.</t>
  </si>
  <si>
    <t>N8992</t>
  </si>
  <si>
    <t>Make-A-Wish Foundation of America</t>
  </si>
  <si>
    <t>N9045</t>
  </si>
  <si>
    <t>National Jewish Health</t>
  </si>
  <si>
    <t>N8608</t>
  </si>
  <si>
    <t>Physicians Committee for Responsible Medicine, Inc.</t>
  </si>
  <si>
    <t>N8727</t>
  </si>
  <si>
    <t>Saratoga Care, Inc.</t>
  </si>
  <si>
    <t>N8850</t>
  </si>
  <si>
    <t>Swarthmore College</t>
  </si>
  <si>
    <t>N9023</t>
  </si>
  <si>
    <t>N8507</t>
  </si>
  <si>
    <t>N9012</t>
  </si>
  <si>
    <t>N8068</t>
  </si>
  <si>
    <t>N8127</t>
  </si>
  <si>
    <t>N9050</t>
  </si>
  <si>
    <t>United States Merchant Marine Academy Alumni Foundation, Inc.</t>
  </si>
  <si>
    <t>N8227</t>
  </si>
  <si>
    <t>United Way Worldwide</t>
  </si>
  <si>
    <t>University of Puget Sound</t>
  </si>
  <si>
    <t>N8567</t>
  </si>
  <si>
    <t>WA</t>
  </si>
  <si>
    <t>Watchtower Bible and Tract Society of Florida, Inc.</t>
  </si>
  <si>
    <t>N9051</t>
  </si>
  <si>
    <t>Is the purchase and sale of all investments of the segregated gift annuity fund approved within an approved</t>
  </si>
  <si>
    <t xml:space="preserve">  investment policy and reviewed periodically either by its governing body or a subordinate committee thereof?</t>
  </si>
  <si>
    <t xml:space="preserve">   1.</t>
  </si>
  <si>
    <t xml:space="preserve">   2.</t>
  </si>
  <si>
    <t xml:space="preserve">   3.</t>
  </si>
  <si>
    <r>
      <t xml:space="preserve">21.   </t>
    </r>
    <r>
      <rPr>
        <b/>
        <sz val="10"/>
        <rFont val="Times New Roman"/>
        <family val="1"/>
      </rPr>
      <t>Total Liabilities and Annuity Fund Balance</t>
    </r>
    <r>
      <rPr>
        <sz val="10"/>
        <rFont val="Times New Roman"/>
        <family val="1"/>
      </rPr>
      <t xml:space="preserve"> (sum of lines 19 and 20.3; should equal Line 9) …</t>
    </r>
  </si>
  <si>
    <t>United States Fund for UNICEF</t>
  </si>
  <si>
    <t>N5744</t>
  </si>
  <si>
    <t>N6238</t>
  </si>
  <si>
    <t>University at Albany Foundation</t>
  </si>
  <si>
    <t>N9250</t>
  </si>
  <si>
    <r>
      <t xml:space="preserve">  </t>
    </r>
    <r>
      <rPr>
        <b/>
        <sz val="11"/>
        <rFont val="Times New Roman"/>
        <family val="1"/>
      </rPr>
      <t>Sub-total - Unrealized Capital Gains/(Losses) - Bonds, Current Year</t>
    </r>
    <r>
      <rPr>
        <sz val="11"/>
        <rFont val="Times New Roman"/>
        <family val="1"/>
      </rPr>
      <t xml:space="preserve"> (line 1 minus line 2)</t>
    </r>
  </si>
  <si>
    <r>
      <t xml:space="preserve">  </t>
    </r>
    <r>
      <rPr>
        <b/>
        <sz val="11"/>
        <rFont val="Times New Roman"/>
        <family val="1"/>
      </rPr>
      <t>Sub-total - Unrealized Capital Gains/(Losses) - Preferred Stocks, Current Year</t>
    </r>
    <r>
      <rPr>
        <sz val="11"/>
        <rFont val="Times New Roman"/>
        <family val="1"/>
      </rPr>
      <t xml:space="preserve"> (line 4 minus line 5)</t>
    </r>
  </si>
  <si>
    <r>
      <t xml:space="preserve">  </t>
    </r>
    <r>
      <rPr>
        <b/>
        <sz val="11"/>
        <rFont val="Times New Roman"/>
        <family val="1"/>
      </rPr>
      <t>Sub-total - Unrealized Capital Gains/(Losses) - Common Stocks, Current Year</t>
    </r>
    <r>
      <rPr>
        <sz val="11"/>
        <rFont val="Times New Roman"/>
        <family val="1"/>
      </rPr>
      <t xml:space="preserve"> (line 7 minus line 8)</t>
    </r>
  </si>
  <si>
    <r>
      <t xml:space="preserve">  </t>
    </r>
    <r>
      <rPr>
        <b/>
        <sz val="11"/>
        <rFont val="Times New Roman"/>
        <family val="1"/>
      </rPr>
      <t>Sub-total - Unrealized Capital Gains/(Losses) - Money Market Mutual Funds, Current Year</t>
    </r>
    <r>
      <rPr>
        <sz val="11"/>
        <rFont val="Times New Roman"/>
        <family val="1"/>
      </rPr>
      <t xml:space="preserve"> (line 10 minus line 11)</t>
    </r>
  </si>
  <si>
    <r>
      <t xml:space="preserve">  </t>
    </r>
    <r>
      <rPr>
        <b/>
        <sz val="11"/>
        <rFont val="Times New Roman"/>
        <family val="1"/>
      </rPr>
      <t>Sub-total - Unrealized Capital Gains/(Losses) - Other Invested Assets, Current Year</t>
    </r>
    <r>
      <rPr>
        <sz val="11"/>
        <rFont val="Times New Roman"/>
        <family val="1"/>
      </rPr>
      <t xml:space="preserve"> (line 13 minus line 14)</t>
    </r>
  </si>
  <si>
    <t>University at Buffalo Foundation, Inc.</t>
  </si>
  <si>
    <t>N4052</t>
  </si>
  <si>
    <t>University of Chicago</t>
  </si>
  <si>
    <t>N6069</t>
  </si>
  <si>
    <t>University of Cincinnati Foundation</t>
  </si>
  <si>
    <t>N6452</t>
  </si>
  <si>
    <t>N5857</t>
  </si>
  <si>
    <t>University of Delaware</t>
  </si>
  <si>
    <t>N6105</t>
  </si>
  <si>
    <t>University of Minnesota Foundation</t>
  </si>
  <si>
    <t>N9300</t>
  </si>
  <si>
    <t>University of Montana Foundation</t>
  </si>
  <si>
    <t>N6454</t>
  </si>
  <si>
    <t>MT</t>
  </si>
  <si>
    <t>University of Rochester</t>
  </si>
  <si>
    <t>N9305</t>
  </si>
  <si>
    <t>Vassar College</t>
  </si>
  <si>
    <t>N9310</t>
  </si>
  <si>
    <t>N5861</t>
  </si>
  <si>
    <t>Wildlife Conservation Society</t>
  </si>
  <si>
    <t>N4051</t>
  </si>
  <si>
    <t>N3477</t>
  </si>
  <si>
    <t>Word of Life Fellowship, Inc.</t>
  </si>
  <si>
    <t>N4033</t>
  </si>
  <si>
    <t>World Literature Crusade</t>
  </si>
  <si>
    <t>N5835</t>
  </si>
  <si>
    <t>World Wildlife Fund, Inc.</t>
  </si>
  <si>
    <t>N4093</t>
  </si>
  <si>
    <t>N5934</t>
  </si>
  <si>
    <t>FL</t>
  </si>
  <si>
    <r>
      <t xml:space="preserve">Showing all </t>
    </r>
    <r>
      <rPr>
        <b/>
        <sz val="11"/>
        <rFont val="Times New Roman"/>
        <family val="1"/>
      </rPr>
      <t>REINSURANCE</t>
    </r>
    <r>
      <rPr>
        <sz val="12"/>
        <rFont val="Times New Roman"/>
        <family val="1"/>
      </rPr>
      <t xml:space="preserve"> Agreements as of December 31 of Current Year</t>
    </r>
  </si>
  <si>
    <t>Young America's Foundation</t>
  </si>
  <si>
    <t>N6242</t>
  </si>
  <si>
    <t>NYID</t>
  </si>
  <si>
    <t>Market Value</t>
  </si>
  <si>
    <t>Dividends</t>
  </si>
  <si>
    <t>Give complete description of all common stocks owned</t>
  </si>
  <si>
    <t>CHARITABLES</t>
  </si>
  <si>
    <t>Segregated Gift Annuity Fund</t>
  </si>
  <si>
    <t>Of</t>
  </si>
  <si>
    <t>In the State of</t>
  </si>
  <si>
    <t>TO THE</t>
  </si>
  <si>
    <t>Give complete description of all preferred stocks owned</t>
  </si>
  <si>
    <t>Administrative Office:</t>
  </si>
  <si>
    <t>Mailing Address:</t>
  </si>
  <si>
    <t>OF THE CONDITION AND AFFAIRS OF THE</t>
  </si>
  <si>
    <t>OF THE</t>
  </si>
  <si>
    <t>Current Year</t>
  </si>
  <si>
    <t>ASSETS</t>
  </si>
  <si>
    <t>8.   Miscellaneous assets:</t>
  </si>
  <si>
    <t>Prior Year</t>
  </si>
  <si>
    <t>Line</t>
  </si>
  <si>
    <t>#</t>
  </si>
  <si>
    <t>Total</t>
  </si>
  <si>
    <t>Cash,</t>
  </si>
  <si>
    <t>Money Market and</t>
  </si>
  <si>
    <t>Certificates of Deposit</t>
  </si>
  <si>
    <t>Bonds</t>
  </si>
  <si>
    <t>Stocks</t>
  </si>
  <si>
    <t>Other</t>
  </si>
  <si>
    <t>Invested</t>
  </si>
  <si>
    <t>Assets</t>
  </si>
  <si>
    <t>Interest and dividends received during the year</t>
  </si>
  <si>
    <t>Interest/dividends received on bonds, stocks, and other invested assets sold or otherwise disposed of during the year</t>
  </si>
  <si>
    <t>Paid for accrued interest and dividends on bonds and stocks purchased during the year</t>
  </si>
  <si>
    <t>Gross investment income (sum of lines 1 to 3)</t>
  </si>
  <si>
    <t>Total investment income (line 4 minus lines 5 and 6)</t>
  </si>
  <si>
    <r>
      <t xml:space="preserve">  </t>
    </r>
    <r>
      <rPr>
        <vertAlign val="superscript"/>
        <sz val="10"/>
        <rFont val="Times New Roman"/>
        <family val="1"/>
      </rPr>
      <t>1</t>
    </r>
    <r>
      <rPr>
        <sz val="10"/>
        <rFont val="Times New Roman"/>
        <family val="1"/>
      </rPr>
      <t xml:space="preserve"> From entry in the previous year's Annual Statement, if owned at that time; from the purchase confirmaton (or certificate), if purchased subsequently.  Leave blank for private placements.</t>
    </r>
  </si>
  <si>
    <r>
      <t xml:space="preserve">  </t>
    </r>
    <r>
      <rPr>
        <vertAlign val="superscript"/>
        <sz val="10"/>
        <rFont val="CG Times"/>
      </rPr>
      <t>2</t>
    </r>
    <r>
      <rPr>
        <sz val="10"/>
        <rFont val="CG Times"/>
      </rPr>
      <t xml:space="preserve"> Insert initial letters of months in which interest is payable.</t>
    </r>
  </si>
  <si>
    <t>Year</t>
  </si>
  <si>
    <t>Acquired</t>
  </si>
  <si>
    <t>No. of</t>
  </si>
  <si>
    <t>Shares</t>
  </si>
  <si>
    <t>Rate Per</t>
  </si>
  <si>
    <t>Share Used</t>
  </si>
  <si>
    <t>Market</t>
  </si>
  <si>
    <t>Value</t>
  </si>
  <si>
    <t>Unpaid</t>
  </si>
  <si>
    <t xml:space="preserve">TOTALS   </t>
  </si>
  <si>
    <r>
      <t xml:space="preserve">  </t>
    </r>
    <r>
      <rPr>
        <vertAlign val="superscript"/>
        <sz val="10"/>
        <rFont val="Times New Roman"/>
        <family val="1"/>
      </rPr>
      <t>1</t>
    </r>
    <r>
      <rPr>
        <sz val="10"/>
        <rFont val="Times New Roman"/>
        <family val="1"/>
      </rPr>
      <t xml:space="preserve"> From entry in the previous year's Annual Statement, if owned at that time; from the purchase confirmaton (or certificate), if purchased subsequently.</t>
    </r>
  </si>
  <si>
    <r>
      <t xml:space="preserve">Showing all </t>
    </r>
    <r>
      <rPr>
        <b/>
        <sz val="11"/>
        <rFont val="Times New Roman"/>
        <family val="1"/>
      </rPr>
      <t>PREFERRED STOCKS</t>
    </r>
    <r>
      <rPr>
        <sz val="12"/>
        <rFont val="Times New Roman"/>
        <family val="1"/>
      </rPr>
      <t xml:space="preserve"> Owned December 31 of Current Year</t>
    </r>
  </si>
  <si>
    <t>Income Received</t>
  </si>
  <si>
    <r>
      <t xml:space="preserve">Showing all </t>
    </r>
    <r>
      <rPr>
        <b/>
        <sz val="11"/>
        <rFont val="Times New Roman"/>
        <family val="1"/>
      </rPr>
      <t>COMMON STOCKS</t>
    </r>
    <r>
      <rPr>
        <sz val="12"/>
        <rFont val="Times New Roman"/>
        <family val="1"/>
      </rPr>
      <t xml:space="preserve"> Owned December 31 of Current Year</t>
    </r>
  </si>
  <si>
    <t>EXHIBIT 2 --- UNREALIZED CAPITAL GAINS AND LOSSES</t>
  </si>
  <si>
    <t>EXHIBIT 1 --- VERIFICATION OF INVESTMENT INCOME</t>
  </si>
  <si>
    <t>Cost</t>
  </si>
  <si>
    <t>End of Year</t>
  </si>
  <si>
    <t>(Col. 4 minus Col. 3)</t>
  </si>
  <si>
    <t>Line #</t>
  </si>
  <si>
    <t>10.</t>
  </si>
  <si>
    <t>11.</t>
  </si>
  <si>
    <t>12.</t>
  </si>
  <si>
    <t>13.</t>
  </si>
  <si>
    <t>14.</t>
  </si>
  <si>
    <t>15.</t>
  </si>
  <si>
    <t>16.</t>
  </si>
  <si>
    <t>Unrealized Capital</t>
  </si>
  <si>
    <t>fication</t>
  </si>
  <si>
    <t>Give complete description of each bond and stock</t>
  </si>
  <si>
    <t>SCHEDULE B</t>
  </si>
  <si>
    <t>ID # or</t>
  </si>
  <si>
    <t>Symbol</t>
  </si>
  <si>
    <t xml:space="preserve">    † If received as a gift, the cost is the market value on date of receipt.</t>
  </si>
  <si>
    <t>Description of asset</t>
  </si>
  <si>
    <t>MostRecent</t>
  </si>
  <si>
    <t>Name of Purchaser</t>
  </si>
  <si>
    <t>at Disposal</t>
  </si>
  <si>
    <t>Name of Annuitant†</t>
  </si>
  <si>
    <t>Realized</t>
  </si>
  <si>
    <t>on Sale</t>
  </si>
  <si>
    <t xml:space="preserve">  † Complete this column if the asset sold or disposed of was a donated asset conditioned upon an annuity agreement.</t>
  </si>
  <si>
    <t>SCHEDULE D --- PART 1</t>
  </si>
  <si>
    <t>SCHEDULE D --- PART 2</t>
  </si>
  <si>
    <t>SCHEDULE D --- PART 3</t>
  </si>
  <si>
    <t>SCHEDULE E</t>
  </si>
  <si>
    <t>SCHEDULE A --- Part 1</t>
  </si>
  <si>
    <t>SCHEDULE A --- Part 2</t>
  </si>
  <si>
    <t>SCHEDULE A --- Part 3</t>
  </si>
  <si>
    <t>NAIC</t>
  </si>
  <si>
    <t>Company</t>
  </si>
  <si>
    <t>Code</t>
  </si>
  <si>
    <t>Federal</t>
  </si>
  <si>
    <t>ID</t>
  </si>
  <si>
    <t>Name of Reinsurer</t>
  </si>
  <si>
    <t>Location</t>
  </si>
  <si>
    <t>Effective</t>
  </si>
  <si>
    <t>Agreement</t>
  </si>
  <si>
    <t>Type of</t>
  </si>
  <si>
    <r>
      <t xml:space="preserve">for directions on the information that </t>
    </r>
    <r>
      <rPr>
        <b/>
        <sz val="12"/>
        <rFont val="Times New Roman"/>
        <family val="1"/>
      </rPr>
      <t>must</t>
    </r>
    <r>
      <rPr>
        <sz val="12"/>
        <rFont val="Times New Roman"/>
        <family val="1"/>
      </rPr>
      <t xml:space="preserve"> be reported on this page.</t>
    </r>
  </si>
  <si>
    <r>
      <t xml:space="preserve">Segregated Gift Annuity Fund Annual Statement.  If there is nothing to report at a Note, </t>
    </r>
    <r>
      <rPr>
        <b/>
        <sz val="10"/>
        <rFont val="Times New Roman"/>
        <family val="1"/>
      </rPr>
      <t>do not omit the Note</t>
    </r>
    <r>
      <rPr>
        <sz val="10"/>
        <rFont val="Times New Roman"/>
        <family val="1"/>
      </rPr>
      <t>, indicate</t>
    </r>
  </si>
  <si>
    <t>XXXXX</t>
  </si>
  <si>
    <t>and Name of Person/Firm</t>
  </si>
  <si>
    <t>Performing the Valuation</t>
  </si>
  <si>
    <t xml:space="preserve">  †† Should reflect the value of the asset that is reported on Page 2, Line 5.</t>
  </si>
  <si>
    <t>Reinsurance</t>
  </si>
  <si>
    <t>Reserves</t>
  </si>
  <si>
    <t>Premium</t>
  </si>
  <si>
    <t>Paid</t>
  </si>
  <si>
    <t>Ceded</t>
  </si>
  <si>
    <t>Number</t>
  </si>
  <si>
    <t>Amount Of</t>
  </si>
  <si>
    <r>
      <t>Note:</t>
    </r>
    <r>
      <rPr>
        <sz val="10"/>
        <rFont val="Times New Roman"/>
        <family val="1"/>
      </rPr>
      <t xml:space="preserve">  Column 7 Total should reflect the amount reported on Page 2, line 11.</t>
    </r>
  </si>
  <si>
    <t>Employer's ID Number:</t>
  </si>
  <si>
    <t xml:space="preserve">  From Schedule A - Part 1 --- Bonds, Total - Current Year</t>
  </si>
  <si>
    <t xml:space="preserve">  From Schedule A - Part 1 --- Bonds, Total - Prior Year</t>
  </si>
  <si>
    <t xml:space="preserve">  From Schedule A - Part 2 --- Preferred Stocks, Total - Current Year</t>
  </si>
  <si>
    <t xml:space="preserve">  From Schedule A - Part 2 --- Preferred Stocks, Total - Prior Year</t>
  </si>
  <si>
    <t xml:space="preserve">  From Schedule A - Part 3 --- Common Stocks, Total - Current Year</t>
  </si>
  <si>
    <t xml:space="preserve">  From Schedule A - Part 3 --- Common Stocks, Total - Prior Year</t>
  </si>
  <si>
    <t xml:space="preserve">  From Schedule D - Part 1 --- Other Invested Assets, Total - Current Year</t>
  </si>
  <si>
    <t xml:space="preserve">  From Schedule D - Part 1 --- Other Invested Assets, Total - Prior Year</t>
  </si>
  <si>
    <t>CASH, MONEY MARKET AND CERTIFICATES OF DEPOSIT</t>
  </si>
  <si>
    <t>College of Saint Rose</t>
  </si>
  <si>
    <t>N6524</t>
  </si>
  <si>
    <t>N6658</t>
  </si>
  <si>
    <t>N6639</t>
  </si>
  <si>
    <t>Yeshiva University</t>
  </si>
  <si>
    <t>N6507</t>
  </si>
  <si>
    <t>Arthritis Foundation, Inc.</t>
  </si>
  <si>
    <t>N9651</t>
  </si>
  <si>
    <t>Birthright Israel Foundation</t>
  </si>
  <si>
    <t>N9641</t>
  </si>
  <si>
    <t>College of William and Mary Foundation</t>
  </si>
  <si>
    <t>Gideons International</t>
  </si>
  <si>
    <t>N9632</t>
  </si>
  <si>
    <t>Girl Scouts of the United States of America</t>
  </si>
  <si>
    <t>N9673</t>
  </si>
  <si>
    <t>Heritage Foundation</t>
  </si>
  <si>
    <t>N9600</t>
  </si>
  <si>
    <t>Hillel: The Foundation for Jewish Campus Life</t>
  </si>
  <si>
    <t>N9619</t>
  </si>
  <si>
    <t>Masonic Medical Research Laboratory</t>
  </si>
  <si>
    <t>Northwestern University</t>
  </si>
  <si>
    <t>N9608</t>
  </si>
  <si>
    <t>Population Connection</t>
  </si>
  <si>
    <t>N9657</t>
  </si>
  <si>
    <t>Prison Fellowship Ministries Foundation</t>
  </si>
  <si>
    <t>N9606</t>
  </si>
  <si>
    <t>N9645</t>
  </si>
  <si>
    <t>Trustees of the Lawrenceville School</t>
  </si>
  <si>
    <t>N9675</t>
  </si>
  <si>
    <t>University of Arizona Foundation</t>
  </si>
  <si>
    <t>N9674</t>
  </si>
  <si>
    <t>American College of the Roman Catholic Church of the United States</t>
  </si>
  <si>
    <t>N9688</t>
  </si>
  <si>
    <t>InFaith Community Foundation</t>
  </si>
  <si>
    <t>N9680</t>
  </si>
  <si>
    <t>Mount Vernon Ladies Association of the Union</t>
  </si>
  <si>
    <t>N9697</t>
  </si>
  <si>
    <t>Rotary Foundation of Rotary International</t>
  </si>
  <si>
    <t>N9699</t>
  </si>
  <si>
    <t>University of Maryland College Park Foundation</t>
  </si>
  <si>
    <t>N9701</t>
  </si>
  <si>
    <t>Villanova University in the State of Pennsylvania</t>
  </si>
  <si>
    <t>N9691</t>
  </si>
  <si>
    <t>AARP Foundation</t>
  </si>
  <si>
    <t>Bideawee, Inc.</t>
  </si>
  <si>
    <t>Brown University</t>
  </si>
  <si>
    <t>Church of the Nazarene, Inc.</t>
  </si>
  <si>
    <t>Feeding America</t>
  </si>
  <si>
    <t>Hobart and William Smith Colleges</t>
  </si>
  <si>
    <t>Judicial Watch, Inc.</t>
  </si>
  <si>
    <t>Lighthouse International</t>
  </si>
  <si>
    <t>Macalester College</t>
  </si>
  <si>
    <t>Marine Corps Scholarship Foundation, Inc.</t>
  </si>
  <si>
    <t>Michigan State University Foundation</t>
  </si>
  <si>
    <t>Muscular Dystrophy Association, Inc.</t>
  </si>
  <si>
    <t>National Academy of Sciences</t>
  </si>
  <si>
    <t>Northwell Health Foundation</t>
  </si>
  <si>
    <t>Public Citizen Foundation, Inc.</t>
  </si>
  <si>
    <t>Shriners Hospital for Children</t>
  </si>
  <si>
    <t>TechnoServe, Inc.</t>
  </si>
  <si>
    <t>Vermont Community Foundation</t>
  </si>
  <si>
    <t>Washington and Lee University</t>
  </si>
  <si>
    <t>N9778</t>
  </si>
  <si>
    <t>VT</t>
  </si>
  <si>
    <t>N9810</t>
  </si>
  <si>
    <t>N9773</t>
  </si>
  <si>
    <t>N9785</t>
  </si>
  <si>
    <t>N9784</t>
  </si>
  <si>
    <t>N9837</t>
  </si>
  <si>
    <t>N9772</t>
  </si>
  <si>
    <t>N9836</t>
  </si>
  <si>
    <t>N9843</t>
  </si>
  <si>
    <t>N9834</t>
  </si>
  <si>
    <t>N9819</t>
  </si>
  <si>
    <t>N9835</t>
  </si>
  <si>
    <t>N9820</t>
  </si>
  <si>
    <t>18.</t>
  </si>
  <si>
    <t>Has the board or other governing body of the segregated gift annuity fund adopted an Investment Strategy</t>
  </si>
  <si>
    <t>Statement specifying guidelines for the investment of the fund’s assets?</t>
  </si>
  <si>
    <t>American Diabetes Association</t>
  </si>
  <si>
    <t>N9900</t>
  </si>
  <si>
    <t>AMG International, Inc.</t>
  </si>
  <si>
    <t>N9895</t>
  </si>
  <si>
    <t>Blair Academy</t>
  </si>
  <si>
    <t>N9853</t>
  </si>
  <si>
    <t>B'nai B'rith Foundation of the United States</t>
  </si>
  <si>
    <t>Carroll Petrie Foundation</t>
  </si>
  <si>
    <t>N9901</t>
  </si>
  <si>
    <t>Centenary University, a New Jersey Nonprofit Corporation</t>
  </si>
  <si>
    <t>Chosen People Ministries, Inc.</t>
  </si>
  <si>
    <t>N9914</t>
  </si>
  <si>
    <t>National Catholic Community Foundation</t>
  </si>
  <si>
    <t>N9862</t>
  </si>
  <si>
    <t>Nature Conservancy</t>
  </si>
  <si>
    <t>N9851</t>
  </si>
  <si>
    <t>Ohio State University Foundation</t>
  </si>
  <si>
    <t>N9863</t>
  </si>
  <si>
    <t>Pingry Corporation</t>
  </si>
  <si>
    <t>N9902</t>
  </si>
  <si>
    <t>Rowan University Foundation, Incorporated</t>
  </si>
  <si>
    <t>N9893</t>
  </si>
  <si>
    <t>Shepherds Baptist Ministries, Inc.</t>
  </si>
  <si>
    <t>N9855</t>
  </si>
  <si>
    <t>WI</t>
  </si>
  <si>
    <t>Temple University</t>
  </si>
  <si>
    <t>Gross increase/(decrease) in actuarial reserves …………...…….…………………………………</t>
  </si>
  <si>
    <t xml:space="preserve">Is the segregated gift annuity fund authorized to issue charitable gift annuities in states that require, or provide </t>
  </si>
  <si>
    <t xml:space="preserve">  option for, a separate trust account for the maintenance of assets for the sole benefit of its residents, </t>
  </si>
  <si>
    <t>Note:  For all years, exclude California business and business from any state(s) that mandate, or provide an option for, a legally segregated and distinct trust account for that particular state’s annuitants.  Also exclude any business from states where the Fund exercised the option to maintain a segregated and distinct trust account for those states’ annuitants.</t>
  </si>
  <si>
    <t xml:space="preserve">  e.g., California ..................</t>
  </si>
  <si>
    <t>ABWE Foundation, LLC</t>
  </si>
  <si>
    <t>Cardinal Glennon Children's Foundation</t>
  </si>
  <si>
    <t>N9968</t>
  </si>
  <si>
    <t>Dickinson College</t>
  </si>
  <si>
    <t>N9936</t>
  </si>
  <si>
    <t>National Park Foundation</t>
  </si>
  <si>
    <t>N9978</t>
  </si>
  <si>
    <t>Rochester Regional Health Foundation</t>
  </si>
  <si>
    <t>Storm King School</t>
  </si>
  <si>
    <t>N10010</t>
  </si>
  <si>
    <t>Wesleyan University</t>
  </si>
  <si>
    <t>N10007</t>
  </si>
  <si>
    <t>District of Columbia</t>
  </si>
  <si>
    <t>Pennsylvania</t>
  </si>
  <si>
    <t>New York</t>
  </si>
  <si>
    <t>Michigan</t>
  </si>
  <si>
    <t>Delaware</t>
  </si>
  <si>
    <t>Virginia</t>
  </si>
  <si>
    <t>Tennessee</t>
  </si>
  <si>
    <t>Maine</t>
  </si>
  <si>
    <t>California</t>
  </si>
  <si>
    <t>Georgia</t>
  </si>
  <si>
    <t>Kentucky</t>
  </si>
  <si>
    <t>Illinois</t>
  </si>
  <si>
    <t>Vermont</t>
  </si>
  <si>
    <t>Utah</t>
  </si>
  <si>
    <t>Minnesota</t>
  </si>
  <si>
    <t>Colorado</t>
  </si>
  <si>
    <t>New Jersey</t>
  </si>
  <si>
    <t>Texas</t>
  </si>
  <si>
    <t>Rhode Island</t>
  </si>
  <si>
    <t>Missouri</t>
  </si>
  <si>
    <t>Ohio</t>
  </si>
  <si>
    <t>Indiana</t>
  </si>
  <si>
    <t>Massachusetts</t>
  </si>
  <si>
    <t>Connecticut</t>
  </si>
  <si>
    <t>Nebraska</t>
  </si>
  <si>
    <t>Arizona</t>
  </si>
  <si>
    <t>Florida</t>
  </si>
  <si>
    <t>Maryland</t>
  </si>
  <si>
    <t>Arkansas</t>
  </si>
  <si>
    <t>Oregon</t>
  </si>
  <si>
    <t>Washington</t>
  </si>
  <si>
    <t>Idaho</t>
  </si>
  <si>
    <t>North Carolina</t>
  </si>
  <si>
    <t>Wisconsin</t>
  </si>
  <si>
    <t>Alabama</t>
  </si>
  <si>
    <t>Montana</t>
  </si>
  <si>
    <t>Church of the Nazarene Foundation</t>
  </si>
  <si>
    <t>N10023</t>
  </si>
  <si>
    <t>KS</t>
  </si>
  <si>
    <t>Kansas</t>
  </si>
  <si>
    <t>N10095</t>
  </si>
  <si>
    <t>PBS Foundation</t>
  </si>
  <si>
    <t>N10096</t>
  </si>
  <si>
    <t>N9892</t>
  </si>
  <si>
    <t>Asset Management Fees …………...…….……………………………………............................</t>
  </si>
  <si>
    <t>Service Provider Fees …………...…….……………………………………...............................</t>
  </si>
  <si>
    <t>Other General Fees …………...…….……………………………………....................................</t>
  </si>
  <si>
    <t>Catholic Foundation for Brooklyn and Queens</t>
  </si>
  <si>
    <t>N10130</t>
  </si>
  <si>
    <t>Center for Disability Services Endowment Fund, Inc.</t>
  </si>
  <si>
    <t>Denison University</t>
  </si>
  <si>
    <t>N10135</t>
  </si>
  <si>
    <t>N10129</t>
  </si>
  <si>
    <t>N10103</t>
  </si>
  <si>
    <t>National Gift Annuity Foundation</t>
  </si>
  <si>
    <t>National Public Radio, Inc.</t>
  </si>
  <si>
    <t>N10098</t>
  </si>
  <si>
    <t>Navy-Marine Corps Relief Society</t>
  </si>
  <si>
    <t>N10100</t>
  </si>
  <si>
    <t>St. Olaf College</t>
  </si>
  <si>
    <t>N10146</t>
  </si>
  <si>
    <t>Trustees of Phillips Academy</t>
  </si>
  <si>
    <t>N10101</t>
  </si>
  <si>
    <t>University of Nebraska Foundation</t>
  </si>
  <si>
    <t>N10102</t>
  </si>
  <si>
    <t>University of Virginia Foundation</t>
  </si>
  <si>
    <t>N10097</t>
  </si>
  <si>
    <t>Utica College</t>
  </si>
  <si>
    <t>N10099</t>
  </si>
  <si>
    <t>American Friends of the Hebrew University, Inc.</t>
  </si>
  <si>
    <t>Americans for Ben-Gurion University, Inc.</t>
  </si>
  <si>
    <t>Amnesty International of the U.S.A., Inc.</t>
  </si>
  <si>
    <t>Boys and Girls Club of America</t>
  </si>
  <si>
    <t>Catholic Charities, Diocese of Brooklyn</t>
  </si>
  <si>
    <t>Catholic Near East Welfare Association</t>
  </si>
  <si>
    <t>Center for Constitutional Rights, Inc.</t>
  </si>
  <si>
    <t>Central Park Conservancy, Inc.</t>
  </si>
  <si>
    <t>N10176</t>
  </si>
  <si>
    <t>Diocese of Buffalo, N.Y.</t>
  </si>
  <si>
    <t>Foundation of the Roman Catholic Diocese of Buffalo, Inc.</t>
  </si>
  <si>
    <t>JDRF International</t>
  </si>
  <si>
    <t>Liberty University</t>
  </si>
  <si>
    <t>Lutheran Church-Missouri Synod Foundation</t>
  </si>
  <si>
    <t>Medecins Sans Frontieres/Doctors Without Borders U.S.A., Inc.</t>
  </si>
  <si>
    <t>New York City Ballet, Inc.</t>
  </si>
  <si>
    <t>North Shore Animal League America, Inc.</t>
  </si>
  <si>
    <t>Oxfam-America Inc.</t>
  </si>
  <si>
    <t>N10207</t>
  </si>
  <si>
    <t>Presbyterian Church (U.S.A.) Foundation</t>
  </si>
  <si>
    <t>N10191</t>
  </si>
  <si>
    <t>Voice of Prophecy</t>
  </si>
  <si>
    <t>For the Year Ended December 31, 2022</t>
  </si>
  <si>
    <t>For The Year Ended December 31, 2022</t>
  </si>
  <si>
    <t xml:space="preserve">          The UNDERSIGNED further certify, according to the best of their knowledge and belief, that the Annual Statement electronic filing submitted for the reporting stated above is identical to the information contained in the 2022 Annual Statement blank filed with the New York State Department of Financial Services.</t>
  </si>
  <si>
    <t>ANNUAL STATEMENT FOR THE YEAR 2022 OF THE</t>
  </si>
  <si>
    <t xml:space="preserve">ANNUAL STATEMENT FOR THE YEAR 2022 OF THE  </t>
  </si>
  <si>
    <t>State Name</t>
  </si>
  <si>
    <t>Alzheimer's Disease and Related Disorders Association, Inc.</t>
  </si>
  <si>
    <t>American Committee For the Weizmann Institute of Science, Inc.</t>
  </si>
  <si>
    <t>American Friends Service Committee, Incorporated</t>
  </si>
  <si>
    <t>American Institute For Cancer Research, Inc.</t>
  </si>
  <si>
    <t>American Society For Technion-Israel Institute of Technology, Inc.</t>
  </si>
  <si>
    <t>American Society For the Prevention of Cruelty To Animals</t>
  </si>
  <si>
    <t>The Brooklyn Academy of Music, Inc.</t>
  </si>
  <si>
    <t>Catholic Charities of the Archdiocese of New York</t>
  </si>
  <si>
    <t>Catholic Relief Services-United States Catholic Conference, Inc.</t>
  </si>
  <si>
    <t>The College of Wooster</t>
  </si>
  <si>
    <t>The Corporation of Haverford College</t>
  </si>
  <si>
    <t>The Cross Fund</t>
  </si>
  <si>
    <t>N10333</t>
  </si>
  <si>
    <t>Department of Education, Archdiocese of New York</t>
  </si>
  <si>
    <t>Easter Seals, Inc.</t>
  </si>
  <si>
    <t>Environmental Defense Fund, Incorporated</t>
  </si>
  <si>
    <t>Family Life Ministries, Inc.</t>
  </si>
  <si>
    <t>N10326</t>
  </si>
  <si>
    <t>The Foundation of CVPH Medical Center, Inc.</t>
  </si>
  <si>
    <t>Foundation of the State University of New York at Binghamton, Inc.</t>
  </si>
  <si>
    <t>Friends of the Israel Defense Forces</t>
  </si>
  <si>
    <t>Glimmerglass Opera Theatre, Inc.</t>
  </si>
  <si>
    <t>Guideposts A Church Corporation</t>
  </si>
  <si>
    <t>Guiding Eyes For the Blind, Inc.</t>
  </si>
  <si>
    <t>The Hill School</t>
  </si>
  <si>
    <t>The Jackson Laboratory</t>
  </si>
  <si>
    <t>Jewish Guild For the Blind</t>
  </si>
  <si>
    <t>The Kansas University Endowment Association</t>
  </si>
  <si>
    <t>Lambda Legal Defense &amp; Education Fund, Inc</t>
  </si>
  <si>
    <t>The Leukemia &amp; Lymphoma Society, Inc.</t>
  </si>
  <si>
    <t>Lincoln Center For the Performing Arts, Inc.</t>
  </si>
  <si>
    <t>Lions Club International Foundation</t>
  </si>
  <si>
    <t>Metropolitan Opera Association, Inc</t>
  </si>
  <si>
    <t>n6503</t>
  </si>
  <si>
    <t>Ministers and Missionaries Benefit Board of the American Baptist Churches</t>
  </si>
  <si>
    <t>National Spiritual Assembly of the Baha'is of the United States</t>
  </si>
  <si>
    <t>The Ohio University Foundation</t>
  </si>
  <si>
    <t>Plan International USA, Inc. d/b/a Plan USA</t>
  </si>
  <si>
    <t>The Reed Institute (DBA Reed College)</t>
  </si>
  <si>
    <t>Roman Catholic Diocese of Albany, New York</t>
  </si>
  <si>
    <t>Roman Catholic Diocese of Ogdensburg, New York</t>
  </si>
  <si>
    <t>The Seeing Eye, Inc.</t>
  </si>
  <si>
    <t>Society For the Propagation of the Faith</t>
  </si>
  <si>
    <t>St. Labre Indian School Educational Association</t>
  </si>
  <si>
    <t>Trust For Public Land</t>
  </si>
  <si>
    <t>United Jewish Appeal-Federation of Jewish Philanthropies of New York, Inc.</t>
  </si>
  <si>
    <t>University of Connecticut Foundation, Incorporated</t>
  </si>
  <si>
    <t>Wycliffe Bible Translation</t>
  </si>
  <si>
    <t>Young Men's Christian Association of Greater New York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</si>
</sst>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mm/dd/yy;@"/>
    <numFmt numFmtId="165" formatCode="[$-409]mmmm\ d\,\ yyyy;@"/>
    <numFmt numFmtId="166" formatCode="_(* #,##0_);_(* \(#,##0\);_(* &quot;-&quot;??_);_(@_)"/>
    <numFmt numFmtId="167" formatCode="0_);\(0\)"/>
    <numFmt numFmtId="168" formatCode="0.000%"/>
    <numFmt numFmtId="169" formatCode="0.000"/>
  </numFmts>
  <fonts count="73">
    <font>
      <sz val="10"/>
      <name val="Arial"/>
    </font>
    <font>
      <sz val="10"/>
      <color theme="1"/>
      <name val="Arial"/>
      <family val="2"/>
    </font>
    <font>
      <sz val="10"/>
      <name val="Arial"/>
    </font>
    <font>
      <sz val="8"/>
      <name val="Arial"/>
      <family val="2"/>
    </font>
    <font>
      <sz val="10"/>
      <name val="CG Times"/>
    </font>
    <font>
      <b/>
      <sz val="10"/>
      <name val="CG Times"/>
      <family val="1"/>
    </font>
    <font>
      <b/>
      <sz val="12"/>
      <name val="Times New Roman"/>
      <family val="1"/>
    </font>
    <font>
      <sz val="10"/>
      <color indexed="8"/>
      <name val="Arial"/>
      <family val="2"/>
    </font>
    <font>
      <b/>
      <sz val="10"/>
      <name val="Times New Roman"/>
      <family val="1"/>
    </font>
    <font>
      <sz val="8"/>
      <name val="Times New Roman"/>
      <family val="1"/>
    </font>
    <font>
      <b/>
      <u/>
      <sz val="11"/>
      <name val="Times New Roman"/>
      <family val="1"/>
    </font>
    <font>
      <sz val="11"/>
      <name val="Times New Roman"/>
      <family val="1"/>
    </font>
    <font>
      <sz val="12"/>
      <name val="Times New Roman"/>
      <family val="1"/>
    </font>
    <font>
      <sz val="10"/>
      <name val="Times New Roman"/>
      <family val="1"/>
    </font>
    <font>
      <b/>
      <vertAlign val="superscript"/>
      <sz val="10"/>
      <name val="Times New Roman"/>
      <family val="1"/>
    </font>
    <font>
      <sz val="9"/>
      <name val="Times New Roman"/>
      <family val="1"/>
    </font>
    <font>
      <vertAlign val="superscript"/>
      <sz val="10"/>
      <name val="Times New Roman"/>
      <family val="1"/>
    </font>
    <font>
      <b/>
      <sz val="11"/>
      <name val="Times New Roman"/>
      <family val="1"/>
    </font>
    <font>
      <sz val="12"/>
      <color indexed="9"/>
      <name val="Times New Roman"/>
      <family val="1"/>
    </font>
    <font>
      <b/>
      <sz val="9"/>
      <color indexed="18"/>
      <name val="Times New Roman"/>
      <family val="1"/>
    </font>
    <font>
      <sz val="10"/>
      <color indexed="12"/>
      <name val="Times New Roman"/>
      <family val="1"/>
    </font>
    <font>
      <b/>
      <sz val="14"/>
      <name val="Times New Roman"/>
      <family val="1"/>
    </font>
    <font>
      <sz val="14"/>
      <name val="Times New Roman"/>
      <family val="1"/>
    </font>
    <font>
      <u/>
      <sz val="12"/>
      <name val="Times New Roman"/>
      <family val="1"/>
    </font>
    <font>
      <vertAlign val="superscript"/>
      <sz val="10"/>
      <name val="CG Times"/>
    </font>
    <font>
      <sz val="12"/>
      <name val="Arial"/>
      <family val="2"/>
    </font>
    <font>
      <sz val="20"/>
      <name val="Arial Narrow"/>
      <family val="2"/>
    </font>
    <font>
      <sz val="11"/>
      <name val="Arial"/>
      <family val="2"/>
    </font>
    <font>
      <b/>
      <sz val="10"/>
      <name val="Arial"/>
      <family val="2"/>
    </font>
    <font>
      <sz val="10"/>
      <name val="Arial"/>
      <family val="2"/>
    </font>
    <font>
      <b/>
      <u/>
      <sz val="10"/>
      <name val="Times New Roman"/>
      <family val="1"/>
    </font>
    <font>
      <b/>
      <sz val="12"/>
      <color indexed="18"/>
      <name val="Times New Roman"/>
      <family val="1"/>
    </font>
    <font>
      <sz val="12"/>
      <color indexed="18"/>
      <name val="Arial"/>
      <family val="2"/>
    </font>
    <font>
      <sz val="11"/>
      <name val="CG Times"/>
    </font>
    <font>
      <sz val="8"/>
      <color indexed="81"/>
      <name val="Tahoma"/>
      <family val="2"/>
    </font>
    <font>
      <b/>
      <sz val="8"/>
      <color indexed="81"/>
      <name val="Tahoma"/>
      <family val="2"/>
    </font>
    <font>
      <vertAlign val="superscript"/>
      <sz val="11"/>
      <name val="Times New Roman"/>
      <family val="1"/>
    </font>
    <font>
      <sz val="72"/>
      <name val="Courier New"/>
      <family val="3"/>
    </font>
    <font>
      <b/>
      <sz val="10"/>
      <color indexed="18"/>
      <name val="Times New Roman"/>
      <family val="1"/>
    </font>
    <font>
      <sz val="18"/>
      <name val="Times New Roman"/>
      <family val="1"/>
    </font>
    <font>
      <b/>
      <sz val="24"/>
      <name val="Times New Roman"/>
      <family val="1"/>
    </font>
    <font>
      <sz val="16"/>
      <name val="Times New Roman"/>
      <family val="1"/>
    </font>
    <font>
      <b/>
      <sz val="16"/>
      <name val="Times New Roman"/>
      <family val="1"/>
    </font>
    <font>
      <b/>
      <vertAlign val="superscript"/>
      <sz val="11"/>
      <name val="Times New Roman"/>
      <family val="1"/>
    </font>
    <font>
      <sz val="16"/>
      <name val="Arial Narrow"/>
      <family val="2"/>
    </font>
    <font>
      <sz val="14"/>
      <name val="Arial"/>
      <family val="2"/>
    </font>
    <font>
      <b/>
      <sz val="14"/>
      <color indexed="18"/>
      <name val="Times New Roman"/>
      <family val="1"/>
    </font>
    <font>
      <sz val="24"/>
      <name val="Arial Narrow"/>
      <family val="2"/>
    </font>
    <font>
      <sz val="24"/>
      <name val="Arial"/>
      <family val="2"/>
    </font>
    <font>
      <sz val="10"/>
      <name val="Arial"/>
      <family val="2"/>
    </font>
    <font>
      <vertAlign val="superscript"/>
      <sz val="12"/>
      <name val="Times New Roman"/>
      <family val="1"/>
    </font>
    <font>
      <sz val="11"/>
      <color indexed="8"/>
      <name val="Arial"/>
      <family val="2"/>
    </font>
    <font>
      <sz val="10"/>
      <color indexed="8"/>
      <name val="Arial"/>
      <family val="2"/>
    </font>
    <font>
      <vertAlign val="superscript"/>
      <sz val="10"/>
      <name val="Arial"/>
      <family val="2"/>
    </font>
    <font>
      <b/>
      <sz val="28"/>
      <name val="Times New Roman"/>
      <family val="1"/>
    </font>
    <font>
      <b/>
      <sz val="26"/>
      <name val="Times New Roman"/>
      <family val="1"/>
    </font>
    <font>
      <sz val="28"/>
      <name val="Arial"/>
      <family val="2"/>
    </font>
    <font>
      <b/>
      <sz val="12"/>
      <name val="Arial"/>
      <family val="2"/>
    </font>
    <font>
      <b/>
      <sz val="60"/>
      <name val="Times New Roman"/>
      <family val="1"/>
    </font>
    <font>
      <sz val="60"/>
      <name val="Arial"/>
      <family val="2"/>
    </font>
    <font>
      <sz val="10"/>
      <color indexed="8"/>
      <name val="Times New Roman"/>
      <family val="1"/>
    </font>
    <font>
      <sz val="12"/>
      <color indexed="8"/>
      <name val="Times New Roman"/>
      <family val="1"/>
    </font>
    <font>
      <sz val="10"/>
      <color indexed="8"/>
      <name val="CG Times"/>
    </font>
    <font>
      <sz val="8"/>
      <color indexed="8"/>
      <name val="Times New Roman"/>
      <family val="1"/>
    </font>
    <font>
      <sz val="11"/>
      <color indexed="8"/>
      <name val="Times New Roman"/>
      <family val="1"/>
    </font>
    <font>
      <sz val="26"/>
      <name val="Arial"/>
      <family val="2"/>
    </font>
    <font>
      <sz val="11"/>
      <color theme="1"/>
      <name val="Calibri"/>
      <family val="2"/>
      <scheme val="minor"/>
    </font>
    <font>
      <b/>
      <sz val="9"/>
      <color theme="1"/>
      <name val="Arial"/>
      <family val="2"/>
    </font>
    <font>
      <sz val="9"/>
      <color theme="1"/>
      <name val="Arial"/>
      <family val="2"/>
    </font>
    <font>
      <sz val="9"/>
      <name val="Arial"/>
      <family val="2"/>
    </font>
    <font>
      <b/>
      <sz val="13"/>
      <color indexed="18"/>
      <name val="Times New Roman"/>
      <family val="1"/>
    </font>
    <font>
      <sz val="13"/>
      <name val="Arial"/>
      <family val="2"/>
    </font>
    <font>
      <b/>
      <sz val="13"/>
      <color indexed="18"/>
      <name val="Arial"/>
      <family val="2"/>
    </font>
  </fonts>
  <fills count="3">
    <fill>
      <patternFill patternType="none"/>
    </fill>
    <fill>
      <patternFill patternType="gray125"/>
    </fill>
    <fill>
      <patternFill patternType="solid">
        <fgColor indexed="22"/>
        <bgColor indexed="0"/>
      </patternFill>
    </fill>
  </fills>
  <borders count="43">
    <border>
      <left/>
      <right/>
      <top/>
      <bottom/>
      <diagonal/>
    </border>
    <border>
      <left/>
      <right/>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8"/>
      </left>
      <right style="thin">
        <color indexed="8"/>
      </right>
      <top style="thin">
        <color indexed="8"/>
      </top>
      <bottom/>
      <diagonal/>
    </border>
    <border>
      <left/>
      <right/>
      <top style="thin">
        <color indexed="64"/>
      </top>
      <bottom style="hair">
        <color indexed="64"/>
      </bottom>
      <diagonal/>
    </border>
    <border>
      <left/>
      <right/>
      <top style="hair">
        <color indexed="64"/>
      </top>
      <bottom/>
      <diagonal/>
    </border>
    <border>
      <left/>
      <right style="thin">
        <color indexed="64"/>
      </right>
      <top/>
      <bottom style="hair">
        <color indexed="64"/>
      </bottom>
      <diagonal/>
    </border>
    <border>
      <left style="thin">
        <color indexed="64"/>
      </left>
      <right/>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s>
  <cellStyleXfs count="8">
    <xf numFmtId="0" fontId="0" fillId="0" borderId="0"/>
    <xf numFmtId="43" fontId="2" fillId="0" borderId="0" applyFont="0" applyFill="0" applyBorder="0" applyAlignment="0" applyProtection="0"/>
    <xf numFmtId="0" fontId="7" fillId="0" borderId="0"/>
    <xf numFmtId="0" fontId="66" fillId="0" borderId="0"/>
    <xf numFmtId="0" fontId="4" fillId="0" borderId="0"/>
    <xf numFmtId="0" fontId="7" fillId="0" borderId="0"/>
    <xf numFmtId="0" fontId="4" fillId="0" borderId="0"/>
    <xf numFmtId="0" fontId="1" fillId="0" borderId="0"/>
  </cellStyleXfs>
  <cellXfs count="514">
    <xf numFmtId="0" fontId="0" fillId="0" borderId="0" xfId="0"/>
    <xf numFmtId="0" fontId="4" fillId="0" borderId="0" xfId="4" applyFont="1" applyProtection="1">
      <protection locked="0"/>
    </xf>
    <xf numFmtId="0" fontId="5" fillId="0" borderId="0" xfId="4" applyFont="1" applyAlignment="1" applyProtection="1">
      <alignment horizontal="center"/>
      <protection locked="0"/>
    </xf>
    <xf numFmtId="0" fontId="5" fillId="0" borderId="0" xfId="4" applyFont="1" applyProtection="1">
      <protection locked="0"/>
    </xf>
    <xf numFmtId="0" fontId="4" fillId="0" borderId="0" xfId="4" applyFont="1" applyAlignment="1" applyProtection="1">
      <alignment wrapText="1"/>
      <protection locked="0"/>
    </xf>
    <xf numFmtId="0" fontId="6" fillId="0" borderId="0" xfId="4" applyFont="1" applyAlignment="1" applyProtection="1">
      <alignment horizontal="centerContinuous"/>
      <protection locked="0"/>
    </xf>
    <xf numFmtId="0" fontId="8" fillId="0" borderId="0" xfId="4" applyFont="1" applyAlignment="1" applyProtection="1">
      <protection locked="0"/>
    </xf>
    <xf numFmtId="0" fontId="9" fillId="0" borderId="0" xfId="4" applyFont="1" applyAlignment="1" applyProtection="1">
      <protection locked="0"/>
    </xf>
    <xf numFmtId="0" fontId="8" fillId="0" borderId="0" xfId="4" applyFont="1" applyAlignment="1" applyProtection="1">
      <alignment horizontal="center"/>
      <protection locked="0"/>
    </xf>
    <xf numFmtId="0" fontId="10" fillId="0" borderId="0" xfId="4" applyFont="1" applyAlignment="1" applyProtection="1">
      <protection locked="0"/>
    </xf>
    <xf numFmtId="0" fontId="11" fillId="0" borderId="0" xfId="4" applyFont="1" applyAlignment="1" applyProtection="1">
      <protection locked="0"/>
    </xf>
    <xf numFmtId="0" fontId="11" fillId="0" borderId="0" xfId="4" applyFont="1" applyAlignment="1" applyProtection="1">
      <alignment vertical="top"/>
      <protection locked="0"/>
    </xf>
    <xf numFmtId="0" fontId="12" fillId="0" borderId="0" xfId="4" applyFont="1" applyAlignment="1" applyProtection="1">
      <protection locked="0"/>
    </xf>
    <xf numFmtId="0" fontId="13" fillId="0" borderId="0" xfId="4" applyFont="1" applyAlignment="1" applyProtection="1">
      <protection locked="0"/>
    </xf>
    <xf numFmtId="0" fontId="12" fillId="0" borderId="0" xfId="4" applyFont="1" applyBorder="1" applyAlignment="1" applyProtection="1">
      <protection locked="0"/>
    </xf>
    <xf numFmtId="0" fontId="13" fillId="0" borderId="0" xfId="4" applyFont="1" applyBorder="1" applyAlignment="1" applyProtection="1">
      <protection locked="0"/>
    </xf>
    <xf numFmtId="0" fontId="15" fillId="0" borderId="0" xfId="4" applyFont="1" applyAlignment="1" applyProtection="1">
      <protection locked="0"/>
    </xf>
    <xf numFmtId="0" fontId="15" fillId="0" borderId="0" xfId="4" applyFont="1" applyAlignment="1" applyProtection="1">
      <alignment horizontal="left"/>
      <protection locked="0"/>
    </xf>
    <xf numFmtId="0" fontId="6" fillId="0" borderId="1" xfId="0" applyFont="1" applyBorder="1" applyAlignment="1" applyProtection="1">
      <alignment horizontal="center"/>
      <protection locked="0"/>
    </xf>
    <xf numFmtId="0" fontId="6" fillId="0" borderId="1" xfId="0" applyFont="1" applyBorder="1" applyAlignment="1">
      <alignment horizontal="center"/>
    </xf>
    <xf numFmtId="0" fontId="4" fillId="0" borderId="0" xfId="4" applyFont="1" applyAlignment="1" applyProtection="1">
      <alignment horizontal="left"/>
      <protection locked="0"/>
    </xf>
    <xf numFmtId="0" fontId="4" fillId="0" borderId="0" xfId="4" applyFont="1" applyBorder="1" applyAlignment="1" applyProtection="1">
      <protection locked="0"/>
    </xf>
    <xf numFmtId="38" fontId="4" fillId="0" borderId="0" xfId="4" applyNumberFormat="1" applyFont="1" applyProtection="1">
      <protection locked="0"/>
    </xf>
    <xf numFmtId="0" fontId="13" fillId="0" borderId="0" xfId="4" applyFont="1" applyAlignment="1" applyProtection="1">
      <alignment horizontal="left"/>
      <protection locked="0"/>
    </xf>
    <xf numFmtId="0" fontId="13" fillId="0" borderId="0" xfId="4" applyFont="1" applyProtection="1">
      <protection locked="0"/>
    </xf>
    <xf numFmtId="0" fontId="12" fillId="0" borderId="0" xfId="4" applyFont="1" applyAlignment="1" applyProtection="1">
      <alignment horizontal="centerContinuous"/>
      <protection locked="0"/>
    </xf>
    <xf numFmtId="38" fontId="13" fillId="0" borderId="0" xfId="4" applyNumberFormat="1" applyFont="1" applyAlignment="1" applyProtection="1">
      <alignment horizontal="centerContinuous"/>
      <protection locked="0"/>
    </xf>
    <xf numFmtId="0" fontId="12" fillId="0" borderId="0" xfId="4" applyFont="1" applyBorder="1" applyAlignment="1" applyProtection="1">
      <alignment horizontal="center"/>
      <protection locked="0"/>
    </xf>
    <xf numFmtId="0" fontId="12" fillId="0" borderId="2" xfId="4" applyFont="1" applyBorder="1" applyAlignment="1" applyProtection="1">
      <protection locked="0"/>
    </xf>
    <xf numFmtId="0" fontId="13" fillId="0" borderId="0" xfId="4" applyFont="1" applyAlignment="1" applyProtection="1">
      <alignment horizontal="right"/>
      <protection locked="0"/>
    </xf>
    <xf numFmtId="164" fontId="12" fillId="0" borderId="0" xfId="4" applyNumberFormat="1" applyFont="1" applyBorder="1" applyAlignment="1" applyProtection="1">
      <alignment horizontal="center"/>
      <protection locked="0"/>
    </xf>
    <xf numFmtId="0" fontId="21" fillId="0" borderId="0" xfId="4" applyFont="1" applyAlignment="1" applyProtection="1">
      <alignment horizontal="centerContinuous"/>
      <protection locked="0"/>
    </xf>
    <xf numFmtId="0" fontId="6" fillId="0" borderId="0" xfId="4" applyFont="1" applyBorder="1" applyAlignment="1" applyProtection="1">
      <alignment horizontal="centerContinuous"/>
      <protection locked="0"/>
    </xf>
    <xf numFmtId="164" fontId="6" fillId="0" borderId="0" xfId="4" applyNumberFormat="1" applyFont="1" applyBorder="1" applyAlignment="1" applyProtection="1">
      <alignment horizontal="centerContinuous"/>
      <protection locked="0"/>
    </xf>
    <xf numFmtId="0" fontId="8" fillId="0" borderId="0" xfId="4" applyFont="1" applyAlignment="1" applyProtection="1">
      <alignment horizontal="centerContinuous"/>
      <protection locked="0"/>
    </xf>
    <xf numFmtId="0" fontId="13" fillId="0" borderId="0" xfId="4" applyFont="1" applyBorder="1" applyAlignment="1" applyProtection="1">
      <alignment horizontal="center" vertical="top"/>
      <protection locked="0"/>
    </xf>
    <xf numFmtId="0" fontId="13" fillId="0" borderId="0" xfId="4" applyFont="1" applyAlignment="1" applyProtection="1">
      <alignment horizontal="center" vertical="top"/>
      <protection locked="0"/>
    </xf>
    <xf numFmtId="0" fontId="20" fillId="0" borderId="0" xfId="4" applyFont="1" applyBorder="1" applyAlignment="1" applyProtection="1">
      <protection locked="0"/>
    </xf>
    <xf numFmtId="0" fontId="6" fillId="0" borderId="0" xfId="4" applyFont="1" applyAlignment="1" applyProtection="1">
      <protection locked="0"/>
    </xf>
    <xf numFmtId="0" fontId="12" fillId="0" borderId="0" xfId="4" applyFont="1" applyAlignment="1" applyProtection="1">
      <alignment horizontal="left"/>
      <protection locked="0"/>
    </xf>
    <xf numFmtId="0" fontId="13" fillId="0" borderId="0" xfId="4" applyFont="1" applyBorder="1" applyAlignment="1" applyProtection="1">
      <alignment vertical="top"/>
      <protection locked="0"/>
    </xf>
    <xf numFmtId="0" fontId="12" fillId="0" borderId="0" xfId="4" applyFont="1" applyBorder="1" applyAlignment="1" applyProtection="1">
      <alignment horizontal="left"/>
      <protection locked="0"/>
    </xf>
    <xf numFmtId="0" fontId="0" fillId="0" borderId="0" xfId="0" applyAlignment="1">
      <alignment horizontal="centerContinuous"/>
    </xf>
    <xf numFmtId="0" fontId="13" fillId="0" borderId="0" xfId="4" applyFont="1" applyAlignment="1" applyProtection="1">
      <alignment horizontal="center"/>
      <protection locked="0"/>
    </xf>
    <xf numFmtId="0" fontId="6" fillId="0" borderId="0" xfId="0" applyFont="1" applyBorder="1" applyAlignment="1" applyProtection="1">
      <alignment horizontal="center"/>
      <protection locked="0"/>
    </xf>
    <xf numFmtId="0" fontId="6" fillId="0" borderId="0" xfId="0" applyFont="1" applyBorder="1" applyAlignment="1">
      <alignment horizontal="center" wrapText="1"/>
    </xf>
    <xf numFmtId="0" fontId="25" fillId="0" borderId="0" xfId="0" applyFont="1" applyBorder="1" applyAlignment="1">
      <alignment horizontal="center"/>
    </xf>
    <xf numFmtId="0" fontId="6" fillId="0" borderId="0" xfId="0" applyFont="1" applyBorder="1" applyAlignment="1">
      <alignment horizontal="center"/>
    </xf>
    <xf numFmtId="0" fontId="11" fillId="0" borderId="0" xfId="4" applyFont="1" applyBorder="1" applyAlignment="1" applyProtection="1">
      <protection locked="0"/>
    </xf>
    <xf numFmtId="0" fontId="13" fillId="0" borderId="0" xfId="4" applyFont="1" applyBorder="1" applyAlignment="1" applyProtection="1">
      <alignment horizontal="center"/>
      <protection locked="0"/>
    </xf>
    <xf numFmtId="37" fontId="27" fillId="0" borderId="3" xfId="4" applyNumberFormat="1" applyFont="1" applyBorder="1" applyProtection="1">
      <protection locked="0"/>
    </xf>
    <xf numFmtId="37" fontId="27" fillId="0" borderId="4" xfId="4" applyNumberFormat="1" applyFont="1" applyBorder="1" applyProtection="1">
      <protection locked="0"/>
    </xf>
    <xf numFmtId="37" fontId="27" fillId="0" borderId="5" xfId="4" applyNumberFormat="1" applyFont="1" applyBorder="1" applyProtection="1">
      <protection locked="0"/>
    </xf>
    <xf numFmtId="37" fontId="27" fillId="0" borderId="6" xfId="4" applyNumberFormat="1" applyFont="1" applyBorder="1" applyProtection="1">
      <protection locked="0"/>
    </xf>
    <xf numFmtId="37" fontId="27" fillId="0" borderId="5" xfId="1" applyNumberFormat="1" applyFont="1" applyBorder="1" applyProtection="1">
      <protection locked="0"/>
    </xf>
    <xf numFmtId="37" fontId="27" fillId="0" borderId="7" xfId="4" applyNumberFormat="1" applyFont="1" applyBorder="1" applyProtection="1">
      <protection locked="0"/>
    </xf>
    <xf numFmtId="37" fontId="27" fillId="0" borderId="3" xfId="1" applyNumberFormat="1" applyFont="1" applyBorder="1" applyProtection="1">
      <protection locked="0"/>
    </xf>
    <xf numFmtId="37" fontId="27" fillId="0" borderId="8" xfId="1" applyNumberFormat="1" applyFont="1" applyBorder="1" applyProtection="1">
      <protection locked="0"/>
    </xf>
    <xf numFmtId="37" fontId="27" fillId="0" borderId="8" xfId="1" applyNumberFormat="1" applyFont="1" applyFill="1" applyBorder="1" applyProtection="1">
      <protection locked="0"/>
    </xf>
    <xf numFmtId="37" fontId="27" fillId="0" borderId="6" xfId="1" applyNumberFormat="1" applyFont="1" applyBorder="1" applyProtection="1">
      <protection locked="0"/>
    </xf>
    <xf numFmtId="37" fontId="27" fillId="0" borderId="4" xfId="1" applyNumberFormat="1" applyFont="1" applyBorder="1" applyProtection="1">
      <protection locked="0"/>
    </xf>
    <xf numFmtId="37" fontId="27" fillId="0" borderId="9" xfId="1" applyNumberFormat="1" applyFont="1" applyBorder="1" applyAlignment="1" applyProtection="1">
      <alignment horizontal="right"/>
      <protection locked="0"/>
    </xf>
    <xf numFmtId="37" fontId="27" fillId="0" borderId="4" xfId="1" applyNumberFormat="1" applyFont="1" applyBorder="1" applyAlignment="1" applyProtection="1">
      <alignment horizontal="right"/>
      <protection locked="0"/>
    </xf>
    <xf numFmtId="37" fontId="29" fillId="0" borderId="4" xfId="4" applyNumberFormat="1" applyFont="1" applyBorder="1" applyAlignment="1" applyProtection="1">
      <alignment horizontal="right"/>
      <protection locked="0"/>
    </xf>
    <xf numFmtId="37" fontId="27" fillId="0" borderId="6" xfId="1" applyNumberFormat="1" applyFont="1" applyBorder="1" applyAlignment="1" applyProtection="1">
      <alignment horizontal="right"/>
      <protection locked="0"/>
    </xf>
    <xf numFmtId="37" fontId="27" fillId="0" borderId="10" xfId="1" applyNumberFormat="1" applyFont="1" applyBorder="1" applyAlignment="1" applyProtection="1">
      <alignment horizontal="right"/>
      <protection locked="0"/>
    </xf>
    <xf numFmtId="37" fontId="29" fillId="0" borderId="10" xfId="4" applyNumberFormat="1" applyFont="1" applyBorder="1" applyAlignment="1" applyProtection="1">
      <alignment horizontal="right"/>
      <protection locked="0"/>
    </xf>
    <xf numFmtId="0" fontId="29" fillId="0" borderId="7" xfId="4" applyFont="1" applyBorder="1" applyAlignment="1" applyProtection="1">
      <alignment horizontal="center"/>
      <protection locked="0"/>
    </xf>
    <xf numFmtId="0" fontId="29" fillId="0" borderId="7" xfId="4" applyFont="1" applyBorder="1" applyAlignment="1" applyProtection="1">
      <alignment horizontal="left"/>
      <protection locked="0"/>
    </xf>
    <xf numFmtId="14" fontId="29" fillId="0" borderId="7" xfId="4" applyNumberFormat="1" applyFont="1" applyBorder="1" applyAlignment="1" applyProtection="1">
      <alignment horizontal="center"/>
      <protection locked="0"/>
    </xf>
    <xf numFmtId="0" fontId="29" fillId="0" borderId="7" xfId="4" applyNumberFormat="1" applyFont="1" applyBorder="1" applyAlignment="1" applyProtection="1">
      <alignment horizontal="center"/>
      <protection locked="0"/>
    </xf>
    <xf numFmtId="38" fontId="29" fillId="0" borderId="7" xfId="4" applyNumberFormat="1" applyFont="1" applyBorder="1" applyAlignment="1" applyProtection="1">
      <alignment horizontal="center"/>
      <protection locked="0"/>
    </xf>
    <xf numFmtId="0" fontId="29" fillId="0" borderId="11" xfId="4" applyFont="1" applyBorder="1" applyAlignment="1" applyProtection="1">
      <alignment horizontal="left"/>
      <protection locked="0"/>
    </xf>
    <xf numFmtId="0" fontId="29" fillId="0" borderId="7" xfId="4" applyNumberFormat="1" applyFont="1" applyBorder="1" applyProtection="1">
      <protection locked="0"/>
    </xf>
    <xf numFmtId="0" fontId="29" fillId="0" borderId="7" xfId="4" applyNumberFormat="1" applyFont="1" applyBorder="1" applyAlignment="1" applyProtection="1">
      <alignment horizontal="left"/>
      <protection locked="0"/>
    </xf>
    <xf numFmtId="14" fontId="29" fillId="0" borderId="7" xfId="4" applyNumberFormat="1" applyFont="1" applyBorder="1" applyAlignment="1" applyProtection="1">
      <alignment horizontal="center" wrapText="1"/>
      <protection locked="0"/>
    </xf>
    <xf numFmtId="0" fontId="29" fillId="0" borderId="7" xfId="4" applyNumberFormat="1" applyFont="1" applyBorder="1" applyAlignment="1" applyProtection="1">
      <alignment horizontal="center" wrapText="1"/>
      <protection locked="0"/>
    </xf>
    <xf numFmtId="0" fontId="11" fillId="0" borderId="0" xfId="4" applyFont="1" applyProtection="1"/>
    <xf numFmtId="0" fontId="17" fillId="0" borderId="0" xfId="4" applyFont="1" applyBorder="1" applyAlignment="1" applyProtection="1">
      <alignment horizontal="right"/>
    </xf>
    <xf numFmtId="0" fontId="17" fillId="0" borderId="0" xfId="4" applyFont="1" applyAlignment="1" applyProtection="1">
      <alignment horizontal="centerContinuous"/>
    </xf>
    <xf numFmtId="0" fontId="11" fillId="0" borderId="0" xfId="4" applyFont="1" applyAlignment="1" applyProtection="1">
      <alignment horizontal="left"/>
    </xf>
    <xf numFmtId="0" fontId="17" fillId="0" borderId="0" xfId="4" applyFont="1" applyAlignment="1" applyProtection="1">
      <alignment horizontal="left"/>
    </xf>
    <xf numFmtId="0" fontId="4" fillId="0" borderId="0" xfId="4" applyFont="1" applyAlignment="1" applyProtection="1">
      <alignment horizontal="left"/>
    </xf>
    <xf numFmtId="0" fontId="17" fillId="0" borderId="0" xfId="4" applyFont="1" applyBorder="1" applyAlignment="1" applyProtection="1">
      <alignment horizontal="centerContinuous"/>
    </xf>
    <xf numFmtId="0" fontId="17" fillId="0" borderId="0" xfId="4" applyFont="1" applyAlignment="1" applyProtection="1">
      <alignment horizontal="right"/>
    </xf>
    <xf numFmtId="0" fontId="13" fillId="0" borderId="0" xfId="4" applyFont="1" applyBorder="1" applyAlignment="1" applyProtection="1"/>
    <xf numFmtId="0" fontId="11" fillId="0" borderId="0" xfId="4" applyFont="1" applyBorder="1" applyAlignment="1" applyProtection="1">
      <alignment horizontal="left"/>
      <protection locked="0"/>
    </xf>
    <xf numFmtId="0" fontId="17" fillId="0" borderId="0" xfId="4" applyFont="1" applyAlignment="1" applyProtection="1">
      <alignment horizontal="left" vertical="top"/>
    </xf>
    <xf numFmtId="37" fontId="27" fillId="0" borderId="7" xfId="4" applyNumberFormat="1" applyFont="1" applyBorder="1" applyAlignment="1" applyProtection="1">
      <alignment horizontal="right"/>
      <protection locked="0"/>
    </xf>
    <xf numFmtId="38" fontId="27" fillId="0" borderId="7" xfId="4" applyNumberFormat="1" applyFont="1" applyBorder="1" applyAlignment="1" applyProtection="1">
      <alignment horizontal="right"/>
      <protection locked="0"/>
    </xf>
    <xf numFmtId="0" fontId="13" fillId="0" borderId="0" xfId="4" applyFont="1" applyProtection="1"/>
    <xf numFmtId="0" fontId="4" fillId="0" borderId="0" xfId="4" applyFont="1" applyProtection="1"/>
    <xf numFmtId="37" fontId="27" fillId="0" borderId="10" xfId="4" applyNumberFormat="1" applyFont="1" applyBorder="1" applyProtection="1">
      <protection locked="0"/>
    </xf>
    <xf numFmtId="37" fontId="27" fillId="0" borderId="7" xfId="4" applyNumberFormat="1" applyFont="1" applyBorder="1" applyAlignment="1" applyProtection="1">
      <protection locked="0"/>
    </xf>
    <xf numFmtId="0" fontId="13" fillId="0" borderId="0" xfId="4" applyFont="1" applyAlignment="1" applyProtection="1">
      <alignment horizontal="left"/>
    </xf>
    <xf numFmtId="38" fontId="13" fillId="0" borderId="0" xfId="4" applyNumberFormat="1" applyFont="1" applyProtection="1"/>
    <xf numFmtId="0" fontId="13" fillId="0" borderId="11" xfId="4" applyFont="1" applyBorder="1" applyAlignment="1" applyProtection="1">
      <alignment horizontal="left"/>
    </xf>
    <xf numFmtId="0" fontId="13" fillId="0" borderId="12" xfId="4" applyFont="1" applyBorder="1" applyAlignment="1" applyProtection="1">
      <alignment horizontal="left"/>
    </xf>
    <xf numFmtId="0" fontId="13" fillId="0" borderId="13" xfId="4" applyFont="1" applyBorder="1" applyAlignment="1" applyProtection="1">
      <alignment horizontal="left"/>
    </xf>
    <xf numFmtId="38" fontId="13" fillId="0" borderId="7" xfId="6" applyNumberFormat="1" applyFont="1" applyBorder="1" applyAlignment="1" applyProtection="1">
      <alignment horizontal="centerContinuous"/>
    </xf>
    <xf numFmtId="0" fontId="13" fillId="0" borderId="7" xfId="4" applyFont="1" applyBorder="1" applyAlignment="1" applyProtection="1">
      <alignment horizontal="center"/>
    </xf>
    <xf numFmtId="0" fontId="17" fillId="0" borderId="14" xfId="4" applyFont="1" applyBorder="1" applyAlignment="1" applyProtection="1">
      <alignment horizontal="centerContinuous"/>
    </xf>
    <xf numFmtId="0" fontId="11" fillId="0" borderId="0" xfId="4" applyFont="1" applyBorder="1" applyAlignment="1" applyProtection="1">
      <alignment horizontal="centerContinuous"/>
    </xf>
    <xf numFmtId="0" fontId="13" fillId="0" borderId="15" xfId="4" applyFont="1" applyBorder="1" applyAlignment="1" applyProtection="1">
      <alignment horizontal="centerContinuous"/>
    </xf>
    <xf numFmtId="0" fontId="13" fillId="0" borderId="3" xfId="4" applyFont="1" applyBorder="1" applyAlignment="1" applyProtection="1">
      <alignment horizontal="left"/>
    </xf>
    <xf numFmtId="0" fontId="13" fillId="0" borderId="0" xfId="4" applyFont="1" applyBorder="1" applyAlignment="1" applyProtection="1">
      <alignment horizontal="left"/>
    </xf>
    <xf numFmtId="0" fontId="13" fillId="0" borderId="15" xfId="4" applyFont="1" applyBorder="1" applyAlignment="1" applyProtection="1">
      <alignment horizontal="right"/>
    </xf>
    <xf numFmtId="0" fontId="13" fillId="0" borderId="14" xfId="4" applyFont="1" applyBorder="1" applyAlignment="1" applyProtection="1">
      <alignment horizontal="left"/>
    </xf>
    <xf numFmtId="0" fontId="13" fillId="0" borderId="15" xfId="4" applyFont="1" applyBorder="1" applyAlignment="1" applyProtection="1">
      <alignment horizontal="left"/>
    </xf>
    <xf numFmtId="0" fontId="13" fillId="0" borderId="14" xfId="4" applyFont="1" applyBorder="1" applyProtection="1"/>
    <xf numFmtId="0" fontId="13" fillId="0" borderId="0" xfId="4" applyFont="1" applyBorder="1" applyProtection="1"/>
    <xf numFmtId="0" fontId="13" fillId="0" borderId="15" xfId="4" applyFont="1" applyBorder="1" applyProtection="1"/>
    <xf numFmtId="0" fontId="13" fillId="0" borderId="16" xfId="4" applyFont="1" applyBorder="1" applyAlignment="1" applyProtection="1">
      <alignment horizontal="left"/>
    </xf>
    <xf numFmtId="0" fontId="13" fillId="0" borderId="1" xfId="4" applyFont="1" applyBorder="1" applyAlignment="1" applyProtection="1">
      <alignment horizontal="left"/>
    </xf>
    <xf numFmtId="0" fontId="13" fillId="0" borderId="17" xfId="4" applyFont="1" applyBorder="1" applyAlignment="1" applyProtection="1">
      <alignment horizontal="left"/>
    </xf>
    <xf numFmtId="38" fontId="4" fillId="0" borderId="0" xfId="4" applyNumberFormat="1" applyFont="1" applyProtection="1"/>
    <xf numFmtId="0" fontId="13" fillId="0" borderId="12" xfId="4" applyFont="1" applyBorder="1" applyAlignment="1" applyProtection="1"/>
    <xf numFmtId="0" fontId="12" fillId="0" borderId="0" xfId="4" applyFont="1" applyAlignment="1" applyProtection="1">
      <alignment horizontal="centerContinuous"/>
    </xf>
    <xf numFmtId="37" fontId="27" fillId="0" borderId="3" xfId="1" applyNumberFormat="1" applyFont="1" applyBorder="1" applyAlignment="1" applyProtection="1"/>
    <xf numFmtId="0" fontId="12" fillId="0" borderId="0" xfId="4" applyFont="1" applyProtection="1"/>
    <xf numFmtId="38" fontId="18" fillId="0" borderId="0" xfId="4" applyNumberFormat="1" applyFont="1" applyProtection="1"/>
    <xf numFmtId="0" fontId="16" fillId="0" borderId="18" xfId="4" applyFont="1" applyBorder="1" applyAlignment="1" applyProtection="1">
      <alignment horizontal="left"/>
    </xf>
    <xf numFmtId="0" fontId="13" fillId="0" borderId="18" xfId="4" applyFont="1" applyBorder="1" applyAlignment="1" applyProtection="1">
      <alignment horizontal="left"/>
    </xf>
    <xf numFmtId="0" fontId="13" fillId="0" borderId="18" xfId="4" applyFont="1" applyBorder="1" applyProtection="1"/>
    <xf numFmtId="38" fontId="13" fillId="0" borderId="18" xfId="4" applyNumberFormat="1" applyFont="1" applyBorder="1" applyProtection="1"/>
    <xf numFmtId="0" fontId="16" fillId="0" borderId="0" xfId="4" applyFont="1" applyAlignment="1" applyProtection="1">
      <alignment horizontal="left"/>
    </xf>
    <xf numFmtId="37" fontId="27" fillId="0" borderId="3" xfId="4" applyNumberFormat="1" applyFont="1" applyBorder="1" applyAlignment="1" applyProtection="1"/>
    <xf numFmtId="0" fontId="13" fillId="0" borderId="13" xfId="4" applyFont="1" applyBorder="1" applyAlignment="1" applyProtection="1">
      <alignment horizontal="centerContinuous"/>
    </xf>
    <xf numFmtId="0" fontId="13" fillId="0" borderId="7" xfId="4" applyFont="1" applyBorder="1" applyAlignment="1" applyProtection="1">
      <alignment horizontal="centerContinuous"/>
    </xf>
    <xf numFmtId="0" fontId="13" fillId="0" borderId="0" xfId="4" applyFont="1" applyBorder="1" applyAlignment="1" applyProtection="1">
      <alignment horizontal="centerContinuous"/>
    </xf>
    <xf numFmtId="0" fontId="13" fillId="0" borderId="18" xfId="4" applyFont="1" applyBorder="1" applyAlignment="1" applyProtection="1">
      <alignment horizontal="centerContinuous"/>
    </xf>
    <xf numFmtId="0" fontId="13" fillId="0" borderId="19" xfId="4" applyFont="1" applyBorder="1" applyAlignment="1" applyProtection="1">
      <alignment horizontal="centerContinuous"/>
    </xf>
    <xf numFmtId="0" fontId="13" fillId="0" borderId="14" xfId="4" applyFont="1" applyBorder="1" applyAlignment="1" applyProtection="1"/>
    <xf numFmtId="38" fontId="13" fillId="0" borderId="19" xfId="4" applyNumberFormat="1" applyFont="1" applyBorder="1" applyAlignment="1" applyProtection="1"/>
    <xf numFmtId="0" fontId="12" fillId="0" borderId="1" xfId="4" applyFont="1" applyBorder="1" applyProtection="1"/>
    <xf numFmtId="37" fontId="27" fillId="0" borderId="14" xfId="1" applyNumberFormat="1" applyFont="1" applyBorder="1" applyAlignment="1" applyProtection="1"/>
    <xf numFmtId="37" fontId="27" fillId="0" borderId="15" xfId="1" applyNumberFormat="1" applyFont="1" applyBorder="1" applyAlignment="1" applyProtection="1"/>
    <xf numFmtId="0" fontId="6" fillId="0" borderId="0" xfId="4" applyFont="1" applyAlignment="1" applyProtection="1">
      <alignment horizontal="centerContinuous"/>
    </xf>
    <xf numFmtId="0" fontId="4" fillId="0" borderId="0" xfId="4" applyFont="1" applyAlignment="1" applyProtection="1">
      <alignment horizontal="centerContinuous"/>
    </xf>
    <xf numFmtId="0" fontId="13" fillId="0" borderId="0" xfId="4" applyFont="1" applyAlignment="1" applyProtection="1">
      <alignment horizontal="centerContinuous"/>
    </xf>
    <xf numFmtId="0" fontId="4" fillId="0" borderId="20" xfId="4" applyFont="1" applyBorder="1" applyAlignment="1" applyProtection="1">
      <alignment horizontal="left"/>
    </xf>
    <xf numFmtId="0" fontId="13" fillId="0" borderId="19" xfId="4" applyFont="1" applyBorder="1" applyAlignment="1" applyProtection="1">
      <alignment horizontal="left"/>
    </xf>
    <xf numFmtId="0" fontId="13" fillId="0" borderId="21" xfId="4" applyFont="1" applyBorder="1" applyAlignment="1" applyProtection="1">
      <alignment horizontal="center"/>
    </xf>
    <xf numFmtId="0" fontId="15" fillId="0" borderId="11" xfId="4" applyFont="1" applyBorder="1" applyAlignment="1" applyProtection="1">
      <alignment horizontal="centerContinuous"/>
    </xf>
    <xf numFmtId="0" fontId="15" fillId="0" borderId="12" xfId="4" applyFont="1" applyBorder="1" applyAlignment="1" applyProtection="1">
      <alignment horizontal="centerContinuous"/>
    </xf>
    <xf numFmtId="38" fontId="15" fillId="0" borderId="13" xfId="4" applyNumberFormat="1" applyFont="1" applyBorder="1" applyAlignment="1" applyProtection="1">
      <alignment horizontal="centerContinuous"/>
    </xf>
    <xf numFmtId="0" fontId="13" fillId="0" borderId="11" xfId="4" applyFont="1" applyBorder="1" applyAlignment="1" applyProtection="1">
      <alignment horizontal="centerContinuous"/>
    </xf>
    <xf numFmtId="0" fontId="4" fillId="0" borderId="16" xfId="4" applyFont="1" applyBorder="1" applyAlignment="1" applyProtection="1">
      <alignment horizontal="left"/>
    </xf>
    <xf numFmtId="0" fontId="13" fillId="0" borderId="10" xfId="4" applyFont="1" applyBorder="1" applyAlignment="1" applyProtection="1">
      <alignment horizontal="left"/>
    </xf>
    <xf numFmtId="0" fontId="13" fillId="0" borderId="10" xfId="4" applyFont="1" applyBorder="1" applyAlignment="1" applyProtection="1">
      <alignment horizontal="center"/>
    </xf>
    <xf numFmtId="49" fontId="4" fillId="0" borderId="20" xfId="4" applyNumberFormat="1" applyFont="1" applyBorder="1" applyAlignment="1" applyProtection="1">
      <alignment horizontal="left"/>
    </xf>
    <xf numFmtId="49" fontId="4" fillId="0" borderId="14" xfId="4" applyNumberFormat="1" applyFont="1" applyBorder="1" applyAlignment="1" applyProtection="1">
      <alignment horizontal="left"/>
    </xf>
    <xf numFmtId="49" fontId="4" fillId="0" borderId="16" xfId="4" applyNumberFormat="1" applyFont="1" applyBorder="1" applyAlignment="1" applyProtection="1">
      <alignment horizontal="left"/>
    </xf>
    <xf numFmtId="38" fontId="4" fillId="0" borderId="0" xfId="4" applyNumberFormat="1" applyFont="1" applyAlignment="1" applyProtection="1">
      <alignment horizontal="centerContinuous"/>
    </xf>
    <xf numFmtId="0" fontId="4" fillId="0" borderId="0" xfId="4" applyFont="1" applyAlignment="1" applyProtection="1"/>
    <xf numFmtId="38" fontId="4" fillId="0" borderId="0" xfId="4" applyNumberFormat="1" applyFont="1" applyAlignment="1" applyProtection="1"/>
    <xf numFmtId="0" fontId="17" fillId="0" borderId="0" xfId="4" applyFont="1" applyBorder="1" applyAlignment="1" applyProtection="1">
      <alignment horizontal="centerContinuous" wrapText="1"/>
    </xf>
    <xf numFmtId="0" fontId="6" fillId="0" borderId="0" xfId="4" applyFont="1" applyBorder="1" applyAlignment="1" applyProtection="1">
      <alignment horizontal="centerContinuous"/>
    </xf>
    <xf numFmtId="38" fontId="13" fillId="0" borderId="0" xfId="4" applyNumberFormat="1" applyFont="1" applyBorder="1" applyAlignment="1" applyProtection="1">
      <alignment horizontal="centerContinuous"/>
    </xf>
    <xf numFmtId="49" fontId="11" fillId="0" borderId="0" xfId="4" applyNumberFormat="1" applyFont="1" applyBorder="1" applyAlignment="1" applyProtection="1">
      <alignment horizontal="left"/>
    </xf>
    <xf numFmtId="0" fontId="11" fillId="0" borderId="0" xfId="4" applyFont="1" applyBorder="1" applyAlignment="1" applyProtection="1">
      <alignment horizontal="left"/>
    </xf>
    <xf numFmtId="38" fontId="4" fillId="0" borderId="0" xfId="4" applyNumberFormat="1" applyFont="1" applyBorder="1" applyProtection="1"/>
    <xf numFmtId="0" fontId="4" fillId="0" borderId="0" xfId="4" applyFont="1" applyBorder="1" applyProtection="1"/>
    <xf numFmtId="49" fontId="13" fillId="0" borderId="0" xfId="4" applyNumberFormat="1" applyFont="1" applyBorder="1" applyAlignment="1" applyProtection="1">
      <alignment horizontal="left"/>
    </xf>
    <xf numFmtId="38" fontId="11" fillId="0" borderId="0" xfId="4" applyNumberFormat="1" applyFont="1" applyBorder="1" applyProtection="1"/>
    <xf numFmtId="0" fontId="33" fillId="0" borderId="0" xfId="4" applyFont="1" applyProtection="1"/>
    <xf numFmtId="38" fontId="11" fillId="0" borderId="0" xfId="4" applyNumberFormat="1" applyFont="1" applyBorder="1" applyAlignment="1" applyProtection="1">
      <alignment horizontal="right"/>
    </xf>
    <xf numFmtId="0" fontId="33" fillId="0" borderId="0" xfId="4" applyFont="1" applyAlignment="1" applyProtection="1">
      <alignment horizontal="right"/>
    </xf>
    <xf numFmtId="38" fontId="33" fillId="0" borderId="0" xfId="4" applyNumberFormat="1" applyFont="1" applyProtection="1"/>
    <xf numFmtId="0" fontId="11" fillId="0" borderId="0" xfId="4" applyFont="1" applyBorder="1" applyAlignment="1" applyProtection="1"/>
    <xf numFmtId="38" fontId="11" fillId="0" borderId="0" xfId="6" applyNumberFormat="1" applyFont="1" applyBorder="1" applyAlignment="1" applyProtection="1">
      <alignment horizontal="centerContinuous"/>
    </xf>
    <xf numFmtId="49" fontId="11" fillId="0" borderId="0" xfId="4" applyNumberFormat="1" applyFont="1" applyAlignment="1" applyProtection="1">
      <alignment horizontal="left"/>
    </xf>
    <xf numFmtId="38" fontId="11" fillId="0" borderId="0" xfId="4" applyNumberFormat="1" applyFont="1" applyProtection="1"/>
    <xf numFmtId="0" fontId="11" fillId="0" borderId="0" xfId="4" applyFont="1" applyAlignment="1" applyProtection="1">
      <alignment horizontal="right"/>
    </xf>
    <xf numFmtId="0" fontId="11" fillId="0" borderId="0" xfId="4" applyFont="1" applyBorder="1" applyAlignment="1" applyProtection="1">
      <alignment horizontal="right"/>
    </xf>
    <xf numFmtId="49" fontId="13" fillId="0" borderId="0" xfId="4" applyNumberFormat="1" applyFont="1" applyAlignment="1" applyProtection="1">
      <alignment horizontal="left"/>
    </xf>
    <xf numFmtId="49" fontId="4" fillId="0" borderId="0" xfId="4" applyNumberFormat="1" applyFont="1" applyAlignment="1" applyProtection="1">
      <alignment horizontal="left"/>
    </xf>
    <xf numFmtId="0" fontId="19" fillId="0" borderId="0" xfId="4" applyFont="1" applyBorder="1" applyAlignment="1" applyProtection="1">
      <alignment horizontal="left"/>
    </xf>
    <xf numFmtId="0" fontId="13" fillId="0" borderId="11" xfId="4" applyFont="1" applyBorder="1" applyAlignment="1" applyProtection="1">
      <alignment horizontal="centerContinuous" wrapText="1"/>
    </xf>
    <xf numFmtId="0" fontId="13" fillId="0" borderId="13" xfId="4" applyFont="1" applyBorder="1" applyAlignment="1" applyProtection="1">
      <alignment horizontal="centerContinuous" wrapText="1"/>
    </xf>
    <xf numFmtId="0" fontId="4" fillId="0" borderId="7" xfId="4" applyFont="1" applyBorder="1" applyAlignment="1" applyProtection="1">
      <alignment horizontal="center"/>
    </xf>
    <xf numFmtId="0" fontId="13" fillId="0" borderId="3" xfId="4" applyFont="1" applyBorder="1" applyAlignment="1" applyProtection="1">
      <alignment horizontal="center"/>
    </xf>
    <xf numFmtId="0" fontId="13" fillId="0" borderId="14" xfId="4" applyFont="1" applyBorder="1" applyAlignment="1" applyProtection="1">
      <alignment horizontal="center" wrapText="1"/>
    </xf>
    <xf numFmtId="0" fontId="13" fillId="0" borderId="15" xfId="4" applyFont="1" applyBorder="1" applyAlignment="1" applyProtection="1">
      <alignment horizontal="center" wrapText="1"/>
    </xf>
    <xf numFmtId="0" fontId="13" fillId="0" borderId="3" xfId="4" applyFont="1" applyBorder="1" applyAlignment="1" applyProtection="1">
      <alignment horizontal="center" wrapText="1"/>
    </xf>
    <xf numFmtId="0" fontId="13" fillId="0" borderId="10" xfId="4" applyFont="1" applyBorder="1" applyAlignment="1" applyProtection="1">
      <alignment horizontal="center" wrapText="1"/>
    </xf>
    <xf numFmtId="0" fontId="13" fillId="0" borderId="16" xfId="4" applyFont="1" applyBorder="1" applyAlignment="1" applyProtection="1">
      <alignment horizontal="center" wrapText="1"/>
    </xf>
    <xf numFmtId="0" fontId="13" fillId="0" borderId="17" xfId="4" applyFont="1" applyBorder="1" applyAlignment="1" applyProtection="1">
      <alignment horizontal="center" wrapText="1"/>
    </xf>
    <xf numFmtId="38" fontId="13" fillId="0" borderId="10" xfId="4" applyNumberFormat="1" applyFont="1" applyBorder="1" applyAlignment="1" applyProtection="1">
      <alignment horizontal="center"/>
    </xf>
    <xf numFmtId="49" fontId="13" fillId="0" borderId="7" xfId="4" applyNumberFormat="1" applyFont="1" applyBorder="1" applyAlignment="1" applyProtection="1">
      <alignment horizontal="center" vertical="top"/>
    </xf>
    <xf numFmtId="0" fontId="13" fillId="0" borderId="11" xfId="4" applyFont="1" applyBorder="1" applyAlignment="1" applyProtection="1">
      <alignment horizontal="left" wrapText="1"/>
    </xf>
    <xf numFmtId="0" fontId="13" fillId="0" borderId="13" xfId="4" applyFont="1" applyBorder="1" applyAlignment="1" applyProtection="1">
      <alignment horizontal="left" wrapText="1"/>
    </xf>
    <xf numFmtId="0" fontId="8" fillId="0" borderId="11" xfId="4" applyFont="1" applyBorder="1" applyAlignment="1" applyProtection="1">
      <alignment horizontal="left" vertical="center" wrapText="1"/>
    </xf>
    <xf numFmtId="0" fontId="13" fillId="0" borderId="19" xfId="4" applyFont="1" applyBorder="1" applyAlignment="1" applyProtection="1">
      <alignment horizontal="center" wrapText="1"/>
    </xf>
    <xf numFmtId="0" fontId="11" fillId="0" borderId="3" xfId="4" applyFont="1" applyBorder="1" applyAlignment="1" applyProtection="1">
      <alignment horizontal="center"/>
    </xf>
    <xf numFmtId="0" fontId="8" fillId="0" borderId="3" xfId="4" applyFont="1" applyBorder="1" applyProtection="1"/>
    <xf numFmtId="0" fontId="11" fillId="0" borderId="10" xfId="4" applyFont="1" applyBorder="1" applyAlignment="1" applyProtection="1">
      <alignment horizontal="center" wrapText="1"/>
    </xf>
    <xf numFmtId="49" fontId="13" fillId="0" borderId="7" xfId="4" applyNumberFormat="1" applyFont="1" applyBorder="1" applyAlignment="1" applyProtection="1">
      <alignment horizontal="center"/>
    </xf>
    <xf numFmtId="0" fontId="11" fillId="0" borderId="11" xfId="4" applyFont="1" applyBorder="1" applyAlignment="1" applyProtection="1">
      <alignment horizontal="left" vertical="center"/>
    </xf>
    <xf numFmtId="0" fontId="11" fillId="0" borderId="13" xfId="4" applyFont="1" applyBorder="1" applyAlignment="1" applyProtection="1">
      <alignment horizontal="left" wrapText="1"/>
    </xf>
    <xf numFmtId="0" fontId="11" fillId="0" borderId="13" xfId="4" applyFont="1" applyBorder="1" applyAlignment="1" applyProtection="1">
      <alignment horizontal="left" vertical="center" wrapText="1"/>
    </xf>
    <xf numFmtId="49" fontId="13" fillId="0" borderId="21" xfId="4" applyNumberFormat="1" applyFont="1" applyBorder="1" applyAlignment="1" applyProtection="1">
      <alignment horizontal="center"/>
    </xf>
    <xf numFmtId="0" fontId="13" fillId="0" borderId="20" xfId="4" applyFont="1" applyBorder="1" applyAlignment="1" applyProtection="1">
      <alignment horizontal="left" vertical="center"/>
    </xf>
    <xf numFmtId="0" fontId="15" fillId="0" borderId="19" xfId="4" applyFont="1" applyBorder="1" applyAlignment="1" applyProtection="1">
      <alignment horizontal="left" wrapText="1"/>
    </xf>
    <xf numFmtId="0" fontId="13" fillId="0" borderId="16" xfId="4" applyFont="1" applyBorder="1" applyProtection="1"/>
    <xf numFmtId="0" fontId="13" fillId="0" borderId="1" xfId="4" applyFont="1" applyBorder="1" applyProtection="1"/>
    <xf numFmtId="37" fontId="17" fillId="0" borderId="7" xfId="4" applyNumberFormat="1" applyFont="1" applyBorder="1" applyAlignment="1" applyProtection="1">
      <alignment horizontal="center"/>
    </xf>
    <xf numFmtId="37" fontId="27" fillId="0" borderId="7" xfId="4" applyNumberFormat="1" applyFont="1" applyBorder="1" applyProtection="1"/>
    <xf numFmtId="37" fontId="17" fillId="0" borderId="10" xfId="4" applyNumberFormat="1" applyFont="1" applyBorder="1" applyAlignment="1" applyProtection="1">
      <alignment horizontal="center"/>
    </xf>
    <xf numFmtId="0" fontId="13" fillId="0" borderId="0" xfId="4" applyFont="1" applyAlignment="1" applyProtection="1">
      <alignment horizontal="centerContinuous" wrapText="1"/>
    </xf>
    <xf numFmtId="0" fontId="13" fillId="0" borderId="0" xfId="4" applyFont="1" applyAlignment="1" applyProtection="1">
      <alignment wrapText="1"/>
    </xf>
    <xf numFmtId="0" fontId="13" fillId="0" borderId="21" xfId="4" applyFont="1" applyBorder="1" applyAlignment="1" applyProtection="1">
      <alignment horizontal="center" wrapText="1"/>
    </xf>
    <xf numFmtId="0" fontId="13" fillId="0" borderId="20" xfId="4" applyFont="1" applyBorder="1" applyAlignment="1" applyProtection="1">
      <alignment horizontal="centerContinuous" wrapText="1"/>
    </xf>
    <xf numFmtId="0" fontId="13" fillId="0" borderId="20" xfId="4" applyFont="1" applyBorder="1" applyAlignment="1" applyProtection="1">
      <alignment horizontal="centerContinuous"/>
    </xf>
    <xf numFmtId="0" fontId="13" fillId="0" borderId="20" xfId="4" applyFont="1" applyBorder="1" applyAlignment="1" applyProtection="1">
      <alignment horizontal="center"/>
    </xf>
    <xf numFmtId="0" fontId="13" fillId="0" borderId="3" xfId="4" applyFont="1" applyBorder="1" applyProtection="1"/>
    <xf numFmtId="0" fontId="13" fillId="0" borderId="10" xfId="4" applyFont="1" applyBorder="1" applyAlignment="1" applyProtection="1"/>
    <xf numFmtId="0" fontId="13" fillId="0" borderId="14" xfId="4" applyFont="1" applyBorder="1" applyAlignment="1" applyProtection="1">
      <alignment horizontal="center"/>
    </xf>
    <xf numFmtId="0" fontId="15" fillId="0" borderId="10" xfId="4" applyFont="1" applyBorder="1" applyAlignment="1" applyProtection="1">
      <alignment horizontal="center" wrapText="1"/>
    </xf>
    <xf numFmtId="0" fontId="13" fillId="0" borderId="16" xfId="4" applyFont="1" applyBorder="1" applyAlignment="1" applyProtection="1">
      <alignment horizontal="center"/>
    </xf>
    <xf numFmtId="0" fontId="13" fillId="0" borderId="1" xfId="4" applyFont="1" applyBorder="1" applyAlignment="1" applyProtection="1">
      <alignment horizontal="right"/>
    </xf>
    <xf numFmtId="0" fontId="4" fillId="0" borderId="0" xfId="4" applyFont="1" applyAlignment="1" applyProtection="1">
      <alignment wrapText="1"/>
    </xf>
    <xf numFmtId="0" fontId="13" fillId="0" borderId="10" xfId="4" applyFont="1" applyBorder="1" applyProtection="1"/>
    <xf numFmtId="0" fontId="13" fillId="0" borderId="10" xfId="4" applyFont="1" applyBorder="1" applyAlignment="1" applyProtection="1">
      <alignment horizontal="centerContinuous"/>
    </xf>
    <xf numFmtId="0" fontId="13" fillId="0" borderId="16" xfId="4" applyFont="1" applyBorder="1" applyAlignment="1" applyProtection="1">
      <alignment horizontal="centerContinuous"/>
    </xf>
    <xf numFmtId="0" fontId="13" fillId="0" borderId="21" xfId="4" applyFont="1" applyBorder="1" applyAlignment="1" applyProtection="1"/>
    <xf numFmtId="0" fontId="13" fillId="0" borderId="21" xfId="4" applyFont="1" applyBorder="1" applyAlignment="1" applyProtection="1">
      <alignment horizontal="centerContinuous"/>
    </xf>
    <xf numFmtId="0" fontId="29" fillId="0" borderId="7" xfId="4" applyFont="1" applyBorder="1" applyAlignment="1" applyProtection="1">
      <alignment horizontal="center"/>
    </xf>
    <xf numFmtId="0" fontId="13" fillId="0" borderId="7" xfId="4" applyFont="1" applyBorder="1" applyAlignment="1" applyProtection="1">
      <alignment horizontal="left" vertical="center"/>
    </xf>
    <xf numFmtId="14" fontId="29" fillId="0" borderId="7" xfId="4" applyNumberFormat="1" applyFont="1" applyBorder="1" applyProtection="1"/>
    <xf numFmtId="37" fontId="29" fillId="0" borderId="7" xfId="4" applyNumberFormat="1" applyFont="1" applyBorder="1" applyProtection="1"/>
    <xf numFmtId="0" fontId="4" fillId="0" borderId="0" xfId="4" applyFont="1" applyAlignment="1" applyProtection="1">
      <alignment horizontal="center"/>
    </xf>
    <xf numFmtId="0" fontId="13" fillId="0" borderId="7" xfId="4" applyFont="1" applyBorder="1" applyProtection="1"/>
    <xf numFmtId="38" fontId="13" fillId="0" borderId="7" xfId="4" applyNumberFormat="1" applyFont="1" applyBorder="1" applyAlignment="1" applyProtection="1">
      <alignment horizontal="center"/>
    </xf>
    <xf numFmtId="38" fontId="13" fillId="0" borderId="10" xfId="4" applyNumberFormat="1" applyFont="1" applyBorder="1" applyAlignment="1" applyProtection="1">
      <alignment horizontal="center" vertical="center"/>
    </xf>
    <xf numFmtId="38" fontId="13" fillId="0" borderId="7" xfId="4" applyNumberFormat="1" applyFont="1" applyBorder="1" applyAlignment="1" applyProtection="1">
      <alignment horizontal="right" vertical="center"/>
    </xf>
    <xf numFmtId="0" fontId="4" fillId="0" borderId="7" xfId="4" applyFont="1" applyBorder="1" applyProtection="1"/>
    <xf numFmtId="37" fontId="29" fillId="0" borderId="7" xfId="4" applyNumberFormat="1" applyFont="1" applyBorder="1" applyAlignment="1" applyProtection="1">
      <alignment horizontal="center"/>
    </xf>
    <xf numFmtId="38" fontId="27" fillId="0" borderId="7" xfId="4" applyNumberFormat="1" applyFont="1" applyBorder="1" applyProtection="1"/>
    <xf numFmtId="0" fontId="21" fillId="0" borderId="0" xfId="4" applyFont="1" applyBorder="1" applyAlignment="1" applyProtection="1">
      <alignment horizontal="centerContinuous"/>
    </xf>
    <xf numFmtId="0" fontId="22" fillId="0" borderId="0" xfId="4" applyFont="1" applyBorder="1" applyAlignment="1" applyProtection="1">
      <alignment horizontal="centerContinuous"/>
    </xf>
    <xf numFmtId="0" fontId="22" fillId="0" borderId="0" xfId="4" applyFont="1" applyProtection="1"/>
    <xf numFmtId="49" fontId="12" fillId="0" borderId="0" xfId="4" applyNumberFormat="1" applyFont="1" applyBorder="1" applyAlignment="1" applyProtection="1">
      <alignment horizontal="centerContinuous"/>
    </xf>
    <xf numFmtId="0" fontId="13" fillId="0" borderId="14" xfId="4" quotePrefix="1" applyFont="1" applyBorder="1" applyAlignment="1" applyProtection="1">
      <alignment horizontal="left"/>
    </xf>
    <xf numFmtId="0" fontId="13" fillId="0" borderId="14" xfId="4" quotePrefix="1" applyFont="1" applyBorder="1" applyProtection="1"/>
    <xf numFmtId="0" fontId="8" fillId="0" borderId="0" xfId="4" applyFont="1" applyAlignment="1" applyProtection="1">
      <alignment horizontal="left"/>
    </xf>
    <xf numFmtId="37" fontId="13" fillId="0" borderId="7" xfId="4" applyNumberFormat="1" applyFont="1" applyBorder="1" applyAlignment="1" applyProtection="1">
      <alignment horizontal="center"/>
      <protection locked="0"/>
    </xf>
    <xf numFmtId="0" fontId="13" fillId="0" borderId="7" xfId="4" applyFont="1" applyBorder="1" applyAlignment="1" applyProtection="1">
      <alignment horizontal="right" vertical="center"/>
    </xf>
    <xf numFmtId="37" fontId="13" fillId="0" borderId="7" xfId="4" applyNumberFormat="1" applyFont="1" applyBorder="1" applyAlignment="1" applyProtection="1">
      <alignment horizontal="center"/>
    </xf>
    <xf numFmtId="0" fontId="13" fillId="0" borderId="3" xfId="4" applyFont="1" applyBorder="1" applyAlignment="1" applyProtection="1"/>
    <xf numFmtId="0" fontId="13" fillId="0" borderId="3" xfId="4" applyFont="1" applyBorder="1" applyAlignment="1" applyProtection="1">
      <alignment horizontal="centerContinuous"/>
    </xf>
    <xf numFmtId="0" fontId="13" fillId="0" borderId="22" xfId="4" applyFont="1" applyBorder="1" applyAlignment="1" applyProtection="1">
      <alignment horizontal="center"/>
    </xf>
    <xf numFmtId="0" fontId="13" fillId="0" borderId="22" xfId="4" applyFont="1" applyBorder="1" applyAlignment="1" applyProtection="1">
      <alignment horizontal="right" vertical="center"/>
    </xf>
    <xf numFmtId="38" fontId="13" fillId="0" borderId="22" xfId="4" applyNumberFormat="1" applyFont="1" applyBorder="1" applyAlignment="1" applyProtection="1">
      <alignment horizontal="center" vertical="center"/>
    </xf>
    <xf numFmtId="0" fontId="27" fillId="0" borderId="7" xfId="4" applyFont="1" applyBorder="1" applyAlignment="1" applyProtection="1">
      <alignment horizontal="center"/>
      <protection locked="0"/>
    </xf>
    <xf numFmtId="0" fontId="6" fillId="0" borderId="0" xfId="4" applyFont="1" applyBorder="1" applyAlignment="1" applyProtection="1">
      <alignment horizontal="centerContinuous" wrapText="1"/>
    </xf>
    <xf numFmtId="0" fontId="12" fillId="0" borderId="0" xfId="4" applyFont="1" applyBorder="1" applyAlignment="1" applyProtection="1">
      <alignment horizontal="centerContinuous"/>
    </xf>
    <xf numFmtId="0" fontId="12" fillId="0" borderId="0" xfId="4" applyFont="1" applyBorder="1" applyAlignment="1" applyProtection="1">
      <alignment horizontal="centerContinuous" wrapText="1"/>
    </xf>
    <xf numFmtId="0" fontId="12" fillId="0" borderId="0" xfId="4" applyFont="1" applyAlignment="1" applyProtection="1">
      <alignment horizontal="left"/>
    </xf>
    <xf numFmtId="38" fontId="12" fillId="0" borderId="0" xfId="4" applyNumberFormat="1" applyFont="1" applyProtection="1"/>
    <xf numFmtId="0" fontId="13" fillId="0" borderId="7" xfId="4" applyFont="1" applyBorder="1" applyAlignment="1" applyProtection="1">
      <alignment horizontal="center" vertical="top"/>
    </xf>
    <xf numFmtId="38" fontId="13" fillId="0" borderId="7" xfId="6" applyNumberFormat="1" applyFont="1" applyBorder="1" applyAlignment="1" applyProtection="1">
      <alignment horizontal="center" vertical="top"/>
    </xf>
    <xf numFmtId="0" fontId="13" fillId="0" borderId="21" xfId="4" applyFont="1" applyBorder="1" applyAlignment="1" applyProtection="1">
      <alignment horizontal="center" vertical="top"/>
    </xf>
    <xf numFmtId="0" fontId="13" fillId="0" borderId="3" xfId="4" applyFont="1" applyBorder="1" applyAlignment="1" applyProtection="1">
      <alignment horizontal="center" vertical="top"/>
    </xf>
    <xf numFmtId="38" fontId="13" fillId="0" borderId="3" xfId="6" applyNumberFormat="1" applyFont="1" applyBorder="1" applyAlignment="1" applyProtection="1">
      <alignment horizontal="center" vertical="top"/>
    </xf>
    <xf numFmtId="0" fontId="8" fillId="0" borderId="10" xfId="4" applyFont="1" applyBorder="1" applyAlignment="1" applyProtection="1">
      <alignment horizontal="center"/>
    </xf>
    <xf numFmtId="0" fontId="8" fillId="0" borderId="7" xfId="4" applyFont="1" applyBorder="1" applyAlignment="1" applyProtection="1">
      <alignment horizontal="left"/>
    </xf>
    <xf numFmtId="0" fontId="13" fillId="0" borderId="7" xfId="4" applyFont="1" applyBorder="1" applyAlignment="1" applyProtection="1">
      <alignment horizontal="left"/>
    </xf>
    <xf numFmtId="0" fontId="13" fillId="0" borderId="7" xfId="4" applyFont="1" applyBorder="1" applyAlignment="1" applyProtection="1">
      <alignment horizontal="right"/>
    </xf>
    <xf numFmtId="38" fontId="13" fillId="0" borderId="7" xfId="4" applyNumberFormat="1" applyFont="1" applyBorder="1" applyProtection="1"/>
    <xf numFmtId="0" fontId="29" fillId="0" borderId="7" xfId="4" applyFont="1" applyBorder="1" applyAlignment="1" applyProtection="1">
      <alignment horizontal="left"/>
    </xf>
    <xf numFmtId="37" fontId="29" fillId="0" borderId="7" xfId="4" applyNumberFormat="1" applyFont="1" applyBorder="1" applyAlignment="1" applyProtection="1">
      <alignment horizontal="right"/>
    </xf>
    <xf numFmtId="0" fontId="8" fillId="0" borderId="18" xfId="4" applyFont="1" applyBorder="1" applyAlignment="1" applyProtection="1">
      <alignment horizontal="left"/>
    </xf>
    <xf numFmtId="0" fontId="15" fillId="0" borderId="0" xfId="4" applyFont="1" applyAlignment="1" applyProtection="1">
      <alignment horizontal="left"/>
    </xf>
    <xf numFmtId="38" fontId="13" fillId="0" borderId="0" xfId="4" applyNumberFormat="1" applyFont="1" applyBorder="1" applyAlignment="1" applyProtection="1">
      <alignment horizontal="center"/>
    </xf>
    <xf numFmtId="38" fontId="0" fillId="0" borderId="0" xfId="4" applyNumberFormat="1" applyFont="1" applyBorder="1" applyAlignment="1" applyProtection="1">
      <alignment horizontal="center"/>
    </xf>
    <xf numFmtId="38" fontId="13" fillId="0" borderId="0" xfId="4" applyNumberFormat="1" applyFont="1" applyBorder="1" applyProtection="1"/>
    <xf numFmtId="0" fontId="13" fillId="0" borderId="20" xfId="4" applyFont="1" applyBorder="1" applyAlignment="1" applyProtection="1">
      <alignment horizontal="center" wrapText="1"/>
    </xf>
    <xf numFmtId="0" fontId="38" fillId="0" borderId="0" xfId="4" applyFont="1" applyBorder="1" applyAlignment="1" applyProtection="1">
      <alignment horizontal="left"/>
    </xf>
    <xf numFmtId="38" fontId="13" fillId="0" borderId="11" xfId="4" applyNumberFormat="1" applyFont="1" applyBorder="1" applyAlignment="1" applyProtection="1">
      <alignment horizontal="center"/>
    </xf>
    <xf numFmtId="38" fontId="13" fillId="0" borderId="12" xfId="4" applyNumberFormat="1" applyFont="1" applyBorder="1" applyAlignment="1" applyProtection="1">
      <alignment horizontal="center"/>
    </xf>
    <xf numFmtId="0" fontId="13" fillId="0" borderId="13" xfId="4" applyFont="1" applyBorder="1" applyAlignment="1" applyProtection="1">
      <alignment horizontal="right"/>
    </xf>
    <xf numFmtId="0" fontId="8" fillId="0" borderId="0" xfId="4" applyFont="1" applyAlignment="1" applyProtection="1"/>
    <xf numFmtId="38" fontId="11" fillId="0" borderId="0" xfId="4" applyNumberFormat="1" applyFont="1" applyBorder="1" applyAlignment="1" applyProtection="1">
      <alignment horizontal="left"/>
      <protection locked="0"/>
    </xf>
    <xf numFmtId="0" fontId="4" fillId="0" borderId="18" xfId="4" applyFont="1" applyBorder="1" applyAlignment="1" applyProtection="1">
      <alignment horizontal="left"/>
    </xf>
    <xf numFmtId="0" fontId="4" fillId="0" borderId="1" xfId="4" applyFont="1" applyBorder="1" applyAlignment="1" applyProtection="1">
      <alignment horizontal="left"/>
    </xf>
    <xf numFmtId="0" fontId="4" fillId="0" borderId="14" xfId="4" applyFont="1" applyBorder="1" applyAlignment="1" applyProtection="1">
      <alignment horizontal="centerContinuous"/>
    </xf>
    <xf numFmtId="0" fontId="15" fillId="0" borderId="15" xfId="4" applyFont="1" applyBorder="1" applyAlignment="1" applyProtection="1">
      <alignment horizontal="center"/>
    </xf>
    <xf numFmtId="0" fontId="4" fillId="0" borderId="15" xfId="4" applyFont="1" applyBorder="1" applyAlignment="1" applyProtection="1">
      <alignment horizontal="centerContinuous"/>
      <protection locked="0"/>
    </xf>
    <xf numFmtId="0" fontId="12" fillId="0" borderId="0" xfId="4" applyFont="1" applyBorder="1" applyAlignment="1" applyProtection="1">
      <alignment horizontal="centerContinuous"/>
      <protection locked="0"/>
    </xf>
    <xf numFmtId="0" fontId="42" fillId="0" borderId="0" xfId="4" applyFont="1" applyAlignment="1" applyProtection="1">
      <alignment horizontal="centerContinuous"/>
      <protection locked="0"/>
    </xf>
    <xf numFmtId="0" fontId="22" fillId="0" borderId="0" xfId="4" applyFont="1" applyAlignment="1" applyProtection="1">
      <alignment horizontal="centerContinuous"/>
      <protection locked="0"/>
    </xf>
    <xf numFmtId="0" fontId="44" fillId="0" borderId="0" xfId="4" applyFont="1" applyAlignment="1" applyProtection="1">
      <alignment horizontal="center" vertical="top" wrapText="1"/>
      <protection locked="0"/>
    </xf>
    <xf numFmtId="0" fontId="13" fillId="0" borderId="0" xfId="0" applyFont="1"/>
    <xf numFmtId="0" fontId="13" fillId="0" borderId="0" xfId="4" applyFont="1" applyBorder="1" applyAlignment="1" applyProtection="1">
      <alignment horizontal="left"/>
      <protection locked="0"/>
    </xf>
    <xf numFmtId="0" fontId="13" fillId="0" borderId="14" xfId="4" quotePrefix="1" applyFont="1" applyBorder="1" applyAlignment="1" applyProtection="1">
      <alignment horizontal="right"/>
      <protection locked="0"/>
    </xf>
    <xf numFmtId="0" fontId="13" fillId="0" borderId="0" xfId="4" quotePrefix="1" applyFont="1" applyBorder="1" applyAlignment="1" applyProtection="1">
      <alignment horizontal="left"/>
      <protection locked="0"/>
    </xf>
    <xf numFmtId="0" fontId="4" fillId="0" borderId="14" xfId="4" applyFont="1" applyBorder="1" applyAlignment="1" applyProtection="1">
      <alignment horizontal="left"/>
    </xf>
    <xf numFmtId="0" fontId="13" fillId="0" borderId="0" xfId="4" applyFont="1" applyAlignment="1" applyProtection="1"/>
    <xf numFmtId="0" fontId="11" fillId="0" borderId="0" xfId="4" applyFont="1" applyAlignment="1" applyProtection="1">
      <alignment horizontal="left" vertical="top"/>
    </xf>
    <xf numFmtId="37" fontId="27" fillId="0" borderId="7" xfId="1" applyNumberFormat="1" applyFont="1" applyBorder="1" applyProtection="1"/>
    <xf numFmtId="37" fontId="27" fillId="0" borderId="8" xfId="1" applyNumberFormat="1" applyFont="1" applyBorder="1" applyProtection="1"/>
    <xf numFmtId="37" fontId="27" fillId="0" borderId="10" xfId="1" applyNumberFormat="1" applyFont="1" applyBorder="1" applyProtection="1"/>
    <xf numFmtId="37" fontId="27" fillId="0" borderId="10" xfId="4" applyNumberFormat="1" applyFont="1" applyBorder="1" applyAlignment="1" applyProtection="1">
      <alignment horizontal="right"/>
    </xf>
    <xf numFmtId="37" fontId="27" fillId="0" borderId="7" xfId="4" applyNumberFormat="1" applyFont="1" applyBorder="1" applyAlignment="1" applyProtection="1">
      <alignment horizontal="right"/>
    </xf>
    <xf numFmtId="38" fontId="27" fillId="0" borderId="7" xfId="4" applyNumberFormat="1" applyFont="1" applyBorder="1" applyAlignment="1" applyProtection="1">
      <alignment horizontal="right"/>
    </xf>
    <xf numFmtId="38" fontId="27" fillId="0" borderId="22" xfId="4" applyNumberFormat="1" applyFont="1" applyBorder="1" applyAlignment="1" applyProtection="1">
      <alignment horizontal="right" vertical="center"/>
    </xf>
    <xf numFmtId="0" fontId="29" fillId="0" borderId="7" xfId="4" applyNumberFormat="1" applyFont="1" applyBorder="1" applyAlignment="1" applyProtection="1">
      <alignment horizontal="left"/>
    </xf>
    <xf numFmtId="0" fontId="0" fillId="0" borderId="2" xfId="0" applyBorder="1" applyAlignment="1"/>
    <xf numFmtId="38" fontId="11" fillId="0" borderId="7" xfId="4" applyNumberFormat="1" applyFont="1" applyBorder="1" applyAlignment="1" applyProtection="1">
      <alignment horizontal="center"/>
      <protection locked="0"/>
    </xf>
    <xf numFmtId="0" fontId="11" fillId="0" borderId="7" xfId="4" applyFont="1" applyBorder="1" applyAlignment="1" applyProtection="1">
      <alignment horizontal="center"/>
      <protection locked="0"/>
    </xf>
    <xf numFmtId="49" fontId="12" fillId="0" borderId="0" xfId="4" quotePrefix="1" applyNumberFormat="1" applyFont="1" applyAlignment="1" applyProtection="1">
      <alignment horizontal="left" vertical="top" wrapText="1"/>
    </xf>
    <xf numFmtId="37" fontId="27" fillId="0" borderId="21" xfId="4" applyNumberFormat="1" applyFont="1" applyBorder="1" applyProtection="1"/>
    <xf numFmtId="0" fontId="45" fillId="0" borderId="1" xfId="0" applyFont="1" applyBorder="1" applyAlignment="1" applyProtection="1">
      <alignment horizontal="center"/>
      <protection locked="0"/>
    </xf>
    <xf numFmtId="0" fontId="27" fillId="0" borderId="0" xfId="4" applyFont="1" applyBorder="1" applyAlignment="1" applyProtection="1">
      <alignment horizontal="center"/>
      <protection locked="0"/>
    </xf>
    <xf numFmtId="0" fontId="0" fillId="0" borderId="0" xfId="0" applyAlignment="1"/>
    <xf numFmtId="0" fontId="11" fillId="0" borderId="0" xfId="4" applyFont="1" applyBorder="1" applyAlignment="1" applyProtection="1">
      <alignment horizontal="center" vertical="top"/>
      <protection locked="0"/>
    </xf>
    <xf numFmtId="0" fontId="17" fillId="0" borderId="0" xfId="4" applyFont="1" applyAlignment="1" applyProtection="1">
      <alignment horizontal="right"/>
      <protection locked="0"/>
    </xf>
    <xf numFmtId="0" fontId="0" fillId="0" borderId="0" xfId="0" applyBorder="1" applyAlignment="1"/>
    <xf numFmtId="0" fontId="27" fillId="0" borderId="0" xfId="0" applyFont="1" applyBorder="1" applyAlignment="1">
      <alignment horizontal="center"/>
    </xf>
    <xf numFmtId="0" fontId="26" fillId="0" borderId="0" xfId="4" applyFont="1" applyBorder="1" applyAlignment="1" applyProtection="1">
      <alignment horizontal="center" vertical="center"/>
      <protection locked="0"/>
    </xf>
    <xf numFmtId="0" fontId="26" fillId="0" borderId="0" xfId="0" applyFont="1" applyAlignment="1">
      <alignment vertical="center"/>
    </xf>
    <xf numFmtId="0" fontId="39" fillId="0" borderId="0" xfId="4" applyFont="1" applyAlignment="1" applyProtection="1">
      <alignment horizontal="centerContinuous"/>
      <protection locked="0"/>
    </xf>
    <xf numFmtId="0" fontId="40" fillId="0" borderId="0" xfId="4" applyFont="1" applyAlignment="1" applyProtection="1">
      <alignment horizontal="centerContinuous"/>
      <protection locked="0"/>
    </xf>
    <xf numFmtId="0" fontId="41" fillId="0" borderId="0" xfId="4" applyFont="1" applyAlignment="1" applyProtection="1">
      <alignment horizontal="centerContinuous"/>
      <protection locked="0"/>
    </xf>
    <xf numFmtId="0" fontId="13" fillId="0" borderId="0" xfId="4" applyFont="1" applyAlignment="1" applyProtection="1">
      <alignment horizontal="centerContinuous"/>
      <protection locked="0"/>
    </xf>
    <xf numFmtId="0" fontId="9" fillId="0" borderId="0" xfId="4" applyFont="1" applyAlignment="1" applyProtection="1">
      <alignment horizontal="centerContinuous"/>
      <protection locked="0"/>
    </xf>
    <xf numFmtId="0" fontId="13" fillId="0" borderId="0" xfId="4" applyFont="1" applyBorder="1" applyAlignment="1" applyProtection="1">
      <alignment horizontal="centerContinuous"/>
      <protection locked="0"/>
    </xf>
    <xf numFmtId="0" fontId="17" fillId="0" borderId="0" xfId="4" applyFont="1" applyAlignment="1" applyProtection="1">
      <alignment horizontal="centerContinuous"/>
      <protection locked="0"/>
    </xf>
    <xf numFmtId="0" fontId="17" fillId="0" borderId="0" xfId="4" applyFont="1" applyAlignment="1" applyProtection="1">
      <alignment horizontal="right" vertical="top"/>
    </xf>
    <xf numFmtId="0" fontId="17" fillId="0" borderId="0" xfId="4" applyFont="1" applyBorder="1" applyAlignment="1" applyProtection="1">
      <alignment horizontal="center"/>
    </xf>
    <xf numFmtId="0" fontId="17" fillId="0" borderId="0" xfId="4" applyFont="1" applyAlignment="1" applyProtection="1">
      <alignment horizontal="center"/>
    </xf>
    <xf numFmtId="0" fontId="30" fillId="0" borderId="20" xfId="4" applyFont="1" applyBorder="1" applyAlignment="1" applyProtection="1">
      <alignment horizontal="left"/>
    </xf>
    <xf numFmtId="0" fontId="44" fillId="0" borderId="0" xfId="4" applyFont="1" applyBorder="1" applyAlignment="1" applyProtection="1">
      <protection locked="0"/>
    </xf>
    <xf numFmtId="0" fontId="12" fillId="0" borderId="0" xfId="4" applyFont="1" applyAlignment="1" applyProtection="1">
      <alignment horizontal="left" vertical="top" wrapText="1"/>
      <protection locked="0"/>
    </xf>
    <xf numFmtId="0" fontId="12" fillId="0" borderId="0" xfId="4" applyFont="1" applyAlignment="1" applyProtection="1">
      <alignment horizontal="right"/>
      <protection locked="0"/>
    </xf>
    <xf numFmtId="0" fontId="12" fillId="0" borderId="0" xfId="4" applyFont="1" applyBorder="1" applyAlignment="1" applyProtection="1">
      <alignment horizontal="center" vertical="top"/>
      <protection locked="0"/>
    </xf>
    <xf numFmtId="0" fontId="12" fillId="0" borderId="0" xfId="4" applyFont="1" applyBorder="1" applyAlignment="1" applyProtection="1">
      <alignment horizontal="right" wrapText="1"/>
      <protection locked="0"/>
    </xf>
    <xf numFmtId="167" fontId="29" fillId="0" borderId="9" xfId="4" applyNumberFormat="1" applyFont="1" applyBorder="1" applyAlignment="1" applyProtection="1">
      <alignment horizontal="center"/>
      <protection locked="0"/>
    </xf>
    <xf numFmtId="167" fontId="29" fillId="0" borderId="4" xfId="4" applyNumberFormat="1" applyFont="1" applyBorder="1" applyAlignment="1" applyProtection="1">
      <alignment horizontal="center"/>
      <protection locked="0"/>
    </xf>
    <xf numFmtId="167" fontId="29" fillId="0" borderId="10" xfId="4" applyNumberFormat="1" applyFont="1" applyBorder="1" applyAlignment="1" applyProtection="1">
      <alignment horizontal="center"/>
      <protection locked="0"/>
    </xf>
    <xf numFmtId="0" fontId="11" fillId="0" borderId="21" xfId="4" applyFont="1" applyBorder="1" applyProtection="1"/>
    <xf numFmtId="0" fontId="27" fillId="0" borderId="7" xfId="4" applyNumberFormat="1" applyFont="1" applyBorder="1" applyAlignment="1" applyProtection="1">
      <alignment horizontal="center"/>
      <protection locked="0"/>
    </xf>
    <xf numFmtId="37" fontId="27" fillId="0" borderId="7" xfId="4" applyNumberFormat="1" applyFont="1" applyBorder="1" applyAlignment="1" applyProtection="1">
      <alignment horizontal="center"/>
      <protection locked="0"/>
    </xf>
    <xf numFmtId="168" fontId="27" fillId="0" borderId="7" xfId="4" applyNumberFormat="1" applyFont="1" applyBorder="1" applyAlignment="1" applyProtection="1">
      <alignment wrapText="1"/>
      <protection locked="0"/>
    </xf>
    <xf numFmtId="14" fontId="27" fillId="0" borderId="7" xfId="4" applyNumberFormat="1" applyFont="1" applyBorder="1" applyAlignment="1" applyProtection="1">
      <alignment horizontal="center"/>
      <protection locked="0"/>
    </xf>
    <xf numFmtId="14" fontId="27" fillId="0" borderId="7" xfId="4" applyNumberFormat="1" applyFont="1" applyBorder="1" applyAlignment="1" applyProtection="1">
      <alignment horizontal="center"/>
    </xf>
    <xf numFmtId="0" fontId="27" fillId="0" borderId="7" xfId="4" applyFont="1" applyBorder="1" applyAlignment="1" applyProtection="1">
      <alignment horizontal="center" wrapText="1"/>
      <protection locked="0"/>
    </xf>
    <xf numFmtId="0" fontId="13" fillId="0" borderId="23" xfId="0" applyFont="1" applyBorder="1"/>
    <xf numFmtId="0" fontId="13" fillId="0" borderId="24" xfId="0" applyFont="1" applyBorder="1" applyAlignment="1">
      <alignment horizontal="center"/>
    </xf>
    <xf numFmtId="0" fontId="13" fillId="0" borderId="25" xfId="0" applyFont="1" applyBorder="1"/>
    <xf numFmtId="0" fontId="13" fillId="0" borderId="26" xfId="0" applyFont="1" applyBorder="1"/>
    <xf numFmtId="0" fontId="13" fillId="0" borderId="27" xfId="0" applyFont="1" applyBorder="1"/>
    <xf numFmtId="0" fontId="13" fillId="0" borderId="27" xfId="0" applyFont="1" applyBorder="1" applyAlignment="1">
      <alignment vertical="center"/>
    </xf>
    <xf numFmtId="0" fontId="13" fillId="0" borderId="28" xfId="0" applyFont="1" applyBorder="1"/>
    <xf numFmtId="0" fontId="13" fillId="0" borderId="29" xfId="0" applyFont="1" applyBorder="1"/>
    <xf numFmtId="0" fontId="13" fillId="0" borderId="30" xfId="0" applyFont="1" applyBorder="1"/>
    <xf numFmtId="37" fontId="27" fillId="0" borderId="3" xfId="1" applyNumberFormat="1" applyFont="1" applyBorder="1" applyProtection="1"/>
    <xf numFmtId="37" fontId="27" fillId="0" borderId="6" xfId="1" applyNumberFormat="1" applyFont="1" applyBorder="1" applyProtection="1"/>
    <xf numFmtId="0" fontId="60" fillId="0" borderId="14" xfId="4" applyFont="1" applyBorder="1" applyAlignment="1" applyProtection="1">
      <alignment horizontal="left"/>
    </xf>
    <xf numFmtId="0" fontId="60" fillId="0" borderId="0" xfId="4" applyFont="1" applyAlignment="1" applyProtection="1">
      <alignment horizontal="left"/>
    </xf>
    <xf numFmtId="0" fontId="61" fillId="0" borderId="0" xfId="4" applyFont="1" applyProtection="1"/>
    <xf numFmtId="0" fontId="60" fillId="0" borderId="31" xfId="4" applyFont="1" applyBorder="1" applyAlignment="1" applyProtection="1">
      <alignment horizontal="centerContinuous"/>
    </xf>
    <xf numFmtId="0" fontId="62" fillId="0" borderId="31" xfId="4" applyFont="1" applyBorder="1" applyAlignment="1" applyProtection="1">
      <alignment horizontal="centerContinuous"/>
      <protection locked="0"/>
    </xf>
    <xf numFmtId="0" fontId="6" fillId="0" borderId="11" xfId="0" applyFont="1" applyBorder="1" applyProtection="1">
      <protection locked="0"/>
    </xf>
    <xf numFmtId="0" fontId="13" fillId="0" borderId="13" xfId="0" applyFont="1" applyBorder="1" applyProtection="1">
      <protection locked="0"/>
    </xf>
    <xf numFmtId="0" fontId="0" fillId="0" borderId="13" xfId="0" applyBorder="1" applyAlignment="1" applyProtection="1">
      <alignment horizontal="center"/>
    </xf>
    <xf numFmtId="0" fontId="6" fillId="0" borderId="16" xfId="0" applyFont="1" applyBorder="1" applyProtection="1"/>
    <xf numFmtId="38" fontId="11" fillId="0" borderId="18" xfId="4" applyNumberFormat="1" applyFont="1" applyBorder="1" applyAlignment="1" applyProtection="1">
      <alignment horizontal="center"/>
      <protection locked="0"/>
    </xf>
    <xf numFmtId="0" fontId="11" fillId="0" borderId="18" xfId="4" applyFont="1" applyBorder="1" applyAlignment="1" applyProtection="1">
      <alignment horizontal="center"/>
      <protection locked="0"/>
    </xf>
    <xf numFmtId="38" fontId="11" fillId="0" borderId="1" xfId="4" applyNumberFormat="1" applyFont="1" applyBorder="1" applyAlignment="1" applyProtection="1">
      <alignment horizontal="left"/>
    </xf>
    <xf numFmtId="0" fontId="11" fillId="0" borderId="1" xfId="4" applyFont="1" applyBorder="1" applyAlignment="1" applyProtection="1">
      <alignment horizontal="left"/>
    </xf>
    <xf numFmtId="0" fontId="64" fillId="0" borderId="0" xfId="4" applyFont="1" applyAlignment="1" applyProtection="1">
      <alignment horizontal="left"/>
    </xf>
    <xf numFmtId="0" fontId="60" fillId="0" borderId="32" xfId="4" applyFont="1" applyBorder="1" applyAlignment="1" applyProtection="1">
      <alignment horizontal="centerContinuous"/>
    </xf>
    <xf numFmtId="0" fontId="11" fillId="0" borderId="0" xfId="4" applyFont="1" applyAlignment="1" applyProtection="1">
      <alignment horizontal="centerContinuous"/>
    </xf>
    <xf numFmtId="169" fontId="27" fillId="0" borderId="7" xfId="4" applyNumberFormat="1" applyFont="1" applyBorder="1" applyAlignment="1" applyProtection="1">
      <alignment horizontal="center" wrapText="1"/>
      <protection locked="0"/>
    </xf>
    <xf numFmtId="169" fontId="13" fillId="0" borderId="7" xfId="4" applyNumberFormat="1" applyFont="1" applyBorder="1" applyAlignment="1" applyProtection="1">
      <alignment horizontal="left"/>
    </xf>
    <xf numFmtId="169" fontId="27" fillId="0" borderId="7" xfId="4" applyNumberFormat="1" applyFont="1" applyBorder="1" applyAlignment="1" applyProtection="1">
      <alignment horizontal="center"/>
      <protection locked="0"/>
    </xf>
    <xf numFmtId="169" fontId="29" fillId="0" borderId="7" xfId="4" applyNumberFormat="1" applyFont="1" applyBorder="1" applyAlignment="1" applyProtection="1">
      <alignment horizontal="center"/>
    </xf>
    <xf numFmtId="38" fontId="11" fillId="0" borderId="0" xfId="4" applyNumberFormat="1" applyFont="1" applyBorder="1" applyAlignment="1" applyProtection="1">
      <alignment horizontal="center"/>
      <protection locked="0"/>
    </xf>
    <xf numFmtId="0" fontId="11" fillId="0" borderId="0" xfId="4" applyFont="1" applyBorder="1" applyAlignment="1" applyProtection="1">
      <alignment horizontal="center"/>
      <protection locked="0"/>
    </xf>
    <xf numFmtId="0" fontId="11" fillId="0" borderId="0" xfId="0" applyFont="1"/>
    <xf numFmtId="0" fontId="13" fillId="0" borderId="14" xfId="4" applyFont="1" applyBorder="1" applyAlignment="1">
      <alignment horizontal="left"/>
    </xf>
    <xf numFmtId="0" fontId="13" fillId="0" borderId="0" xfId="4" applyFont="1" applyAlignment="1">
      <alignment horizontal="left"/>
    </xf>
    <xf numFmtId="0" fontId="12" fillId="0" borderId="0" xfId="4" applyFont="1"/>
    <xf numFmtId="0" fontId="60" fillId="0" borderId="0" xfId="4" applyFont="1" applyBorder="1" applyAlignment="1" applyProtection="1">
      <alignment horizontal="centerContinuous"/>
    </xf>
    <xf numFmtId="0" fontId="60" fillId="0" borderId="34" xfId="4" applyFont="1" applyBorder="1" applyAlignment="1" applyProtection="1">
      <alignment horizontal="centerContinuous"/>
    </xf>
    <xf numFmtId="0" fontId="7" fillId="2" borderId="33" xfId="5" applyFill="1" applyBorder="1" applyAlignment="1">
      <alignment horizontal="left" wrapText="1"/>
    </xf>
    <xf numFmtId="0" fontId="67" fillId="0" borderId="0" xfId="7" applyFont="1" applyAlignment="1">
      <alignment horizontal="center"/>
    </xf>
    <xf numFmtId="0" fontId="68" fillId="0" borderId="0" xfId="7" applyFont="1"/>
    <xf numFmtId="0" fontId="68" fillId="0" borderId="42" xfId="7" applyFont="1" applyBorder="1"/>
    <xf numFmtId="0" fontId="69" fillId="0" borderId="42" xfId="7" applyFont="1" applyBorder="1"/>
    <xf numFmtId="0" fontId="68" fillId="0" borderId="42" xfId="0" applyFont="1" applyBorder="1"/>
    <xf numFmtId="0" fontId="69" fillId="0" borderId="42" xfId="0" applyFont="1" applyBorder="1"/>
    <xf numFmtId="0" fontId="58" fillId="0" borderId="24" xfId="0" applyFont="1" applyBorder="1" applyAlignment="1">
      <alignment horizontal="center" vertical="center"/>
    </xf>
    <xf numFmtId="0" fontId="59" fillId="0" borderId="24" xfId="0" applyFont="1" applyBorder="1" applyAlignment="1">
      <alignment horizontal="center" vertical="center"/>
    </xf>
    <xf numFmtId="0" fontId="55" fillId="0" borderId="14" xfId="0" applyFont="1" applyBorder="1" applyAlignment="1">
      <alignment horizontal="center"/>
    </xf>
    <xf numFmtId="0" fontId="0" fillId="0" borderId="0" xfId="0" applyAlignment="1">
      <alignment horizontal="center"/>
    </xf>
    <xf numFmtId="0" fontId="0" fillId="0" borderId="15" xfId="0" applyBorder="1" applyAlignment="1">
      <alignment horizontal="center"/>
    </xf>
    <xf numFmtId="0" fontId="65" fillId="0" borderId="0" xfId="0" applyFont="1" applyAlignment="1">
      <alignment horizontal="center"/>
    </xf>
    <xf numFmtId="0" fontId="65" fillId="0" borderId="15" xfId="0" applyFont="1" applyBorder="1" applyAlignment="1">
      <alignment horizontal="center"/>
    </xf>
    <xf numFmtId="0" fontId="6" fillId="0" borderId="14" xfId="0" applyFont="1" applyBorder="1" applyAlignment="1">
      <alignment horizontal="center"/>
    </xf>
    <xf numFmtId="0" fontId="54" fillId="0" borderId="26" xfId="0" applyFont="1" applyBorder="1" applyAlignment="1">
      <alignment horizontal="right" vertical="center" textRotation="180"/>
    </xf>
    <xf numFmtId="0" fontId="56" fillId="0" borderId="26" xfId="0" applyFont="1" applyBorder="1" applyAlignment="1">
      <alignment horizontal="right" vertical="center"/>
    </xf>
    <xf numFmtId="0" fontId="57" fillId="0" borderId="16" xfId="0" applyFont="1" applyBorder="1" applyAlignment="1" applyProtection="1">
      <alignment horizontal="center"/>
      <protection locked="0"/>
    </xf>
    <xf numFmtId="0" fontId="57" fillId="0" borderId="1" xfId="0" applyFont="1" applyBorder="1" applyAlignment="1" applyProtection="1">
      <alignment horizontal="center"/>
      <protection locked="0"/>
    </xf>
    <xf numFmtId="0" fontId="57" fillId="0" borderId="17" xfId="0" applyFont="1" applyBorder="1" applyAlignment="1" applyProtection="1">
      <alignment horizontal="center"/>
      <protection locked="0"/>
    </xf>
    <xf numFmtId="0" fontId="57" fillId="0" borderId="11" xfId="0" applyFont="1" applyBorder="1" applyAlignment="1" applyProtection="1">
      <alignment horizontal="center"/>
      <protection locked="0"/>
    </xf>
    <xf numFmtId="0" fontId="28" fillId="0" borderId="12" xfId="0" applyFont="1" applyBorder="1" applyAlignment="1" applyProtection="1">
      <alignment horizontal="center"/>
      <protection locked="0"/>
    </xf>
    <xf numFmtId="0" fontId="28" fillId="0" borderId="13" xfId="0" applyFont="1" applyBorder="1" applyAlignment="1" applyProtection="1">
      <alignment horizontal="center"/>
      <protection locked="0"/>
    </xf>
    <xf numFmtId="0" fontId="13" fillId="0" borderId="20" xfId="0" applyFont="1"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6" fillId="0" borderId="20" xfId="0" applyFont="1" applyBorder="1" applyAlignment="1">
      <alignment horizontal="center"/>
    </xf>
    <xf numFmtId="0" fontId="57" fillId="0" borderId="12" xfId="0" applyFont="1" applyBorder="1" applyAlignment="1" applyProtection="1">
      <alignment horizontal="center"/>
      <protection locked="0"/>
    </xf>
    <xf numFmtId="0" fontId="13" fillId="0" borderId="16" xfId="0" applyFont="1" applyBorder="1" applyAlignment="1">
      <alignment horizontal="center"/>
    </xf>
    <xf numFmtId="0" fontId="0" fillId="0" borderId="1" xfId="0" applyBorder="1" applyAlignment="1">
      <alignment horizontal="center"/>
    </xf>
    <xf numFmtId="0" fontId="0" fillId="0" borderId="17" xfId="0" applyBorder="1" applyAlignment="1">
      <alignment horizontal="center"/>
    </xf>
    <xf numFmtId="0" fontId="27" fillId="0" borderId="2" xfId="4" applyFont="1" applyBorder="1" applyAlignment="1" applyProtection="1">
      <alignment horizontal="center"/>
      <protection locked="0"/>
    </xf>
    <xf numFmtId="0" fontId="27" fillId="0" borderId="2" xfId="0" applyFont="1" applyBorder="1" applyAlignment="1">
      <alignment horizontal="center"/>
    </xf>
    <xf numFmtId="0" fontId="13" fillId="0" borderId="35" xfId="4" applyFont="1" applyBorder="1" applyAlignment="1" applyProtection="1">
      <alignment horizontal="center" vertical="top"/>
      <protection locked="0"/>
    </xf>
    <xf numFmtId="0" fontId="49" fillId="0" borderId="35" xfId="0" applyFont="1" applyBorder="1" applyAlignment="1"/>
    <xf numFmtId="0" fontId="27" fillId="0" borderId="2" xfId="4" applyFont="1" applyBorder="1" applyAlignment="1" applyProtection="1">
      <protection locked="0"/>
    </xf>
    <xf numFmtId="0" fontId="27" fillId="0" borderId="2" xfId="0" applyFont="1" applyBorder="1" applyAlignment="1"/>
    <xf numFmtId="0" fontId="37" fillId="0" borderId="0" xfId="0" applyFont="1" applyAlignment="1">
      <alignment horizontal="center"/>
    </xf>
    <xf numFmtId="0" fontId="13" fillId="0" borderId="35" xfId="4" applyFont="1" applyBorder="1" applyAlignment="1" applyProtection="1">
      <alignment horizontal="center"/>
      <protection locked="0"/>
    </xf>
    <xf numFmtId="0" fontId="13" fillId="0" borderId="0" xfId="4" applyFont="1" applyBorder="1" applyAlignment="1" applyProtection="1">
      <alignment horizontal="center" vertical="top"/>
      <protection locked="0"/>
    </xf>
    <xf numFmtId="0" fontId="12" fillId="0" borderId="0" xfId="4" applyNumberFormat="1" applyFont="1" applyAlignment="1" applyProtection="1">
      <alignment horizontal="justify" wrapText="1"/>
      <protection locked="0"/>
    </xf>
    <xf numFmtId="0" fontId="25" fillId="0" borderId="0" xfId="0" applyFont="1"/>
    <xf numFmtId="0" fontId="27" fillId="0" borderId="32" xfId="4" applyFont="1" applyBorder="1" applyAlignment="1" applyProtection="1">
      <alignment horizontal="center"/>
      <protection locked="0"/>
    </xf>
    <xf numFmtId="0" fontId="27" fillId="0" borderId="32" xfId="0" applyFont="1" applyBorder="1" applyAlignment="1">
      <alignment horizontal="center"/>
    </xf>
    <xf numFmtId="0" fontId="12" fillId="0" borderId="0" xfId="4" applyFont="1" applyBorder="1" applyAlignment="1" applyProtection="1">
      <alignment horizontal="center"/>
      <protection locked="0"/>
    </xf>
    <xf numFmtId="0" fontId="47" fillId="0" borderId="0" xfId="4" applyFont="1" applyBorder="1" applyAlignment="1" applyProtection="1">
      <alignment horizontal="center" vertical="center"/>
      <protection locked="0"/>
    </xf>
    <xf numFmtId="0" fontId="48" fillId="0" borderId="0" xfId="0" applyFont="1" applyAlignment="1"/>
    <xf numFmtId="0" fontId="25" fillId="0" borderId="0" xfId="0" applyFont="1" applyAlignment="1">
      <alignment wrapText="1"/>
    </xf>
    <xf numFmtId="165" fontId="12" fillId="0" borderId="0" xfId="4" applyNumberFormat="1" applyFont="1" applyBorder="1" applyAlignment="1" applyProtection="1">
      <alignment horizontal="center"/>
      <protection locked="0"/>
    </xf>
    <xf numFmtId="0" fontId="29" fillId="0" borderId="2" xfId="0" applyFont="1" applyBorder="1" applyAlignment="1" applyProtection="1">
      <alignment horizontal="center"/>
    </xf>
    <xf numFmtId="0" fontId="22" fillId="0" borderId="1" xfId="0" applyFont="1" applyBorder="1" applyAlignment="1" applyProtection="1">
      <alignment horizontal="center" wrapText="1"/>
      <protection locked="0"/>
    </xf>
    <xf numFmtId="0" fontId="49" fillId="0" borderId="1" xfId="0" applyFont="1" applyBorder="1" applyAlignment="1" applyProtection="1">
      <alignment horizontal="center" wrapText="1"/>
      <protection locked="0"/>
    </xf>
    <xf numFmtId="0" fontId="29" fillId="0" borderId="2" xfId="0" applyFont="1" applyBorder="1" applyAlignment="1" applyProtection="1">
      <alignment horizontal="center"/>
      <protection locked="0"/>
    </xf>
    <xf numFmtId="0" fontId="0" fillId="0" borderId="2" xfId="0" applyBorder="1" applyAlignment="1"/>
    <xf numFmtId="165" fontId="27" fillId="0" borderId="2" xfId="4" applyNumberFormat="1" applyFont="1" applyBorder="1" applyAlignment="1" applyProtection="1">
      <alignment horizontal="center"/>
      <protection locked="0"/>
    </xf>
    <xf numFmtId="165" fontId="27" fillId="0" borderId="2" xfId="0" applyNumberFormat="1" applyFont="1" applyBorder="1" applyAlignment="1">
      <alignment horizontal="center"/>
    </xf>
    <xf numFmtId="0" fontId="12" fillId="0" borderId="0" xfId="4" applyFont="1" applyBorder="1" applyAlignment="1" applyProtection="1">
      <protection locked="0"/>
    </xf>
    <xf numFmtId="0" fontId="0" fillId="0" borderId="0" xfId="0" applyBorder="1" applyAlignment="1"/>
    <xf numFmtId="0" fontId="27" fillId="0" borderId="32" xfId="4" applyFont="1" applyBorder="1" applyAlignment="1" applyProtection="1">
      <protection locked="0"/>
    </xf>
    <xf numFmtId="0" fontId="31" fillId="0" borderId="0" xfId="4" applyFont="1" applyBorder="1" applyAlignment="1" applyProtection="1">
      <alignment horizontal="center" vertical="top" wrapText="1"/>
    </xf>
    <xf numFmtId="0" fontId="25" fillId="0" borderId="0" xfId="0" applyFont="1" applyAlignment="1">
      <alignment horizontal="center" vertical="top" wrapText="1"/>
    </xf>
    <xf numFmtId="0" fontId="29" fillId="0" borderId="2" xfId="4" applyFont="1" applyBorder="1" applyAlignment="1" applyProtection="1">
      <alignment horizontal="left"/>
      <protection locked="0"/>
    </xf>
    <xf numFmtId="0" fontId="29" fillId="0" borderId="36" xfId="0" applyFont="1" applyBorder="1" applyAlignment="1" applyProtection="1">
      <alignment horizontal="left"/>
      <protection locked="0"/>
    </xf>
    <xf numFmtId="0" fontId="29" fillId="0" borderId="32" xfId="4" applyFont="1" applyBorder="1" applyAlignment="1" applyProtection="1">
      <alignment horizontal="left"/>
      <protection locked="0"/>
    </xf>
    <xf numFmtId="0" fontId="29" fillId="0" borderId="31" xfId="0" applyFont="1" applyBorder="1" applyAlignment="1" applyProtection="1">
      <alignment horizontal="left"/>
      <protection locked="0"/>
    </xf>
    <xf numFmtId="0" fontId="63" fillId="0" borderId="0" xfId="4" applyNumberFormat="1" applyFont="1" applyBorder="1" applyAlignment="1" applyProtection="1">
      <alignment horizontal="left" wrapText="1"/>
    </xf>
    <xf numFmtId="0" fontId="29" fillId="0" borderId="0" xfId="0" applyFont="1" applyAlignment="1">
      <alignment wrapText="1"/>
    </xf>
    <xf numFmtId="37" fontId="27" fillId="0" borderId="37" xfId="1" applyNumberFormat="1" applyFont="1" applyBorder="1" applyAlignment="1" applyProtection="1">
      <protection locked="0"/>
    </xf>
    <xf numFmtId="37" fontId="0" fillId="0" borderId="36" xfId="1" applyNumberFormat="1" applyFont="1" applyBorder="1" applyAlignment="1" applyProtection="1">
      <protection locked="0"/>
    </xf>
    <xf numFmtId="37" fontId="27" fillId="0" borderId="14" xfId="1" applyNumberFormat="1" applyFont="1" applyBorder="1" applyAlignment="1" applyProtection="1">
      <protection locked="0"/>
    </xf>
    <xf numFmtId="37" fontId="0" fillId="0" borderId="15" xfId="1" applyNumberFormat="1" applyFont="1" applyBorder="1" applyAlignment="1" applyProtection="1">
      <protection locked="0"/>
    </xf>
    <xf numFmtId="37" fontId="27" fillId="0" borderId="11" xfId="1" applyNumberFormat="1" applyFont="1" applyBorder="1" applyAlignment="1" applyProtection="1"/>
    <xf numFmtId="37" fontId="0" fillId="0" borderId="13" xfId="1" applyNumberFormat="1" applyFont="1" applyBorder="1" applyAlignment="1" applyProtection="1"/>
    <xf numFmtId="37" fontId="27" fillId="0" borderId="38" xfId="1" applyNumberFormat="1" applyFont="1" applyBorder="1" applyAlignment="1" applyProtection="1">
      <protection locked="0"/>
    </xf>
    <xf numFmtId="37" fontId="0" fillId="0" borderId="39" xfId="1" applyNumberFormat="1" applyFont="1" applyBorder="1" applyAlignment="1" applyProtection="1">
      <protection locked="0"/>
    </xf>
    <xf numFmtId="37" fontId="27" fillId="0" borderId="36" xfId="1" applyNumberFormat="1" applyFont="1" applyBorder="1" applyAlignment="1" applyProtection="1">
      <protection locked="0"/>
    </xf>
    <xf numFmtId="37" fontId="27" fillId="0" borderId="37" xfId="1" applyNumberFormat="1" applyFont="1" applyBorder="1" applyProtection="1">
      <protection locked="0"/>
    </xf>
    <xf numFmtId="37" fontId="0" fillId="0" borderId="36" xfId="1" applyNumberFormat="1" applyFont="1" applyBorder="1" applyProtection="1">
      <protection locked="0"/>
    </xf>
    <xf numFmtId="37" fontId="27" fillId="0" borderId="37" xfId="1" applyNumberFormat="1" applyFont="1" applyBorder="1" applyAlignment="1" applyProtection="1"/>
    <xf numFmtId="37" fontId="0" fillId="0" borderId="36" xfId="1" applyNumberFormat="1" applyFont="1" applyBorder="1" applyAlignment="1" applyProtection="1"/>
    <xf numFmtId="37" fontId="27" fillId="0" borderId="40" xfId="1" applyNumberFormat="1" applyFont="1" applyBorder="1" applyAlignment="1" applyProtection="1"/>
    <xf numFmtId="37" fontId="0" fillId="0" borderId="41" xfId="1" applyNumberFormat="1" applyFont="1" applyBorder="1" applyAlignment="1" applyProtection="1"/>
    <xf numFmtId="166" fontId="27" fillId="0" borderId="2" xfId="1" applyNumberFormat="1" applyFont="1" applyBorder="1" applyAlignment="1" applyProtection="1">
      <alignment horizontal="right"/>
      <protection locked="0"/>
    </xf>
    <xf numFmtId="0" fontId="29" fillId="0" borderId="2" xfId="0" applyFont="1" applyBorder="1" applyAlignment="1" applyProtection="1">
      <protection locked="0"/>
    </xf>
    <xf numFmtId="0" fontId="29" fillId="0" borderId="36" xfId="0" applyFont="1" applyBorder="1" applyAlignment="1" applyProtection="1">
      <protection locked="0"/>
    </xf>
    <xf numFmtId="0" fontId="29" fillId="0" borderId="32" xfId="0" applyFont="1" applyBorder="1" applyAlignment="1" applyProtection="1">
      <protection locked="0"/>
    </xf>
    <xf numFmtId="0" fontId="29" fillId="0" borderId="31" xfId="0" applyFont="1" applyBorder="1" applyAlignment="1" applyProtection="1">
      <protection locked="0"/>
    </xf>
    <xf numFmtId="0" fontId="31" fillId="0" borderId="0" xfId="4" applyNumberFormat="1" applyFont="1" applyBorder="1" applyAlignment="1" applyProtection="1">
      <alignment horizontal="center"/>
    </xf>
    <xf numFmtId="0" fontId="25" fillId="0" borderId="0" xfId="0" applyNumberFormat="1" applyFont="1" applyAlignment="1">
      <alignment horizontal="center"/>
    </xf>
    <xf numFmtId="0" fontId="60" fillId="0" borderId="0" xfId="4" applyFont="1" applyBorder="1" applyAlignment="1" applyProtection="1">
      <alignment horizontal="left"/>
      <protection locked="0"/>
    </xf>
    <xf numFmtId="0" fontId="60" fillId="0" borderId="0" xfId="0" applyFont="1" applyBorder="1" applyAlignment="1" applyProtection="1">
      <protection locked="0"/>
    </xf>
    <xf numFmtId="0" fontId="60" fillId="0" borderId="15" xfId="0" applyFont="1" applyBorder="1" applyAlignment="1" applyProtection="1">
      <protection locked="0"/>
    </xf>
    <xf numFmtId="0" fontId="51" fillId="0" borderId="1" xfId="4" applyFont="1" applyBorder="1" applyAlignment="1" applyProtection="1">
      <alignment horizontal="left"/>
      <protection locked="0"/>
    </xf>
    <xf numFmtId="0" fontId="52" fillId="0" borderId="1" xfId="0" applyFont="1" applyBorder="1" applyAlignment="1" applyProtection="1">
      <alignment horizontal="left"/>
      <protection locked="0"/>
    </xf>
    <xf numFmtId="0" fontId="51" fillId="0" borderId="1" xfId="0" applyFont="1" applyBorder="1" applyAlignment="1" applyProtection="1">
      <alignment horizontal="left"/>
      <protection locked="0"/>
    </xf>
    <xf numFmtId="0" fontId="27" fillId="0" borderId="1" xfId="4" applyFont="1" applyBorder="1" applyAlignment="1" applyProtection="1">
      <alignment horizontal="left"/>
      <protection locked="0"/>
    </xf>
    <xf numFmtId="0" fontId="13" fillId="0" borderId="18" xfId="4" applyFont="1" applyBorder="1" applyAlignment="1" applyProtection="1">
      <alignment horizontal="justify" vertical="top"/>
    </xf>
    <xf numFmtId="0" fontId="30" fillId="0" borderId="18" xfId="4" applyFont="1" applyBorder="1" applyAlignment="1" applyProtection="1">
      <alignment horizontal="justify" vertical="top"/>
    </xf>
    <xf numFmtId="0" fontId="13" fillId="0" borderId="19" xfId="4" applyFont="1" applyBorder="1" applyAlignment="1" applyProtection="1">
      <alignment horizontal="justify" vertical="top"/>
    </xf>
    <xf numFmtId="0" fontId="13" fillId="0" borderId="0" xfId="4" applyFont="1" applyBorder="1" applyAlignment="1" applyProtection="1">
      <alignment horizontal="justify" vertical="top"/>
    </xf>
    <xf numFmtId="0" fontId="13" fillId="0" borderId="15" xfId="4" applyFont="1" applyBorder="1" applyAlignment="1" applyProtection="1">
      <alignment horizontal="justify" vertical="top"/>
    </xf>
    <xf numFmtId="0" fontId="13" fillId="0" borderId="1" xfId="4" applyFont="1" applyBorder="1" applyAlignment="1" applyProtection="1">
      <alignment horizontal="justify" vertical="top"/>
    </xf>
    <xf numFmtId="0" fontId="13" fillId="0" borderId="17" xfId="4" applyFont="1" applyBorder="1" applyAlignment="1" applyProtection="1">
      <alignment horizontal="justify" vertical="top"/>
    </xf>
    <xf numFmtId="37" fontId="27" fillId="0" borderId="2" xfId="4" applyNumberFormat="1" applyFont="1" applyBorder="1" applyAlignment="1" applyProtection="1">
      <alignment horizontal="center"/>
      <protection locked="0"/>
    </xf>
    <xf numFmtId="37" fontId="27" fillId="0" borderId="2" xfId="0" applyNumberFormat="1" applyFont="1" applyBorder="1" applyAlignment="1" applyProtection="1">
      <alignment horizontal="center"/>
      <protection locked="0"/>
    </xf>
    <xf numFmtId="38" fontId="27" fillId="0" borderId="2" xfId="4" applyNumberFormat="1" applyFont="1" applyBorder="1" applyAlignment="1" applyProtection="1">
      <alignment horizontal="center"/>
      <protection locked="0"/>
    </xf>
    <xf numFmtId="165" fontId="29" fillId="0" borderId="2" xfId="4" applyNumberFormat="1" applyFont="1" applyBorder="1" applyAlignment="1" applyProtection="1">
      <alignment horizontal="center"/>
      <protection locked="0"/>
    </xf>
    <xf numFmtId="0" fontId="27" fillId="0" borderId="12" xfId="4" applyFont="1" applyBorder="1" applyAlignment="1" applyProtection="1">
      <alignment horizontal="left"/>
      <protection locked="0"/>
    </xf>
    <xf numFmtId="0" fontId="0" fillId="0" borderId="0" xfId="0" applyAlignment="1" applyProtection="1">
      <alignment horizontal="center" vertical="top" wrapText="1"/>
    </xf>
    <xf numFmtId="0" fontId="0" fillId="0" borderId="0" xfId="0" applyAlignment="1">
      <alignment vertical="top" wrapText="1"/>
    </xf>
    <xf numFmtId="0" fontId="29" fillId="0" borderId="12" xfId="4" applyFont="1" applyBorder="1" applyAlignment="1" applyProtection="1">
      <alignment horizontal="left"/>
      <protection locked="0"/>
    </xf>
    <xf numFmtId="0" fontId="32" fillId="0" borderId="0" xfId="0" applyFont="1" applyBorder="1" applyAlignment="1" applyProtection="1">
      <alignment horizontal="center" vertical="top" wrapText="1"/>
    </xf>
    <xf numFmtId="0" fontId="12" fillId="0" borderId="23" xfId="4" applyFont="1" applyBorder="1" applyAlignment="1" applyProtection="1">
      <alignment horizontal="center"/>
    </xf>
    <xf numFmtId="0" fontId="0" fillId="0" borderId="25" xfId="0" applyBorder="1" applyAlignment="1" applyProtection="1">
      <alignment horizontal="center"/>
    </xf>
    <xf numFmtId="0" fontId="23" fillId="0" borderId="26" xfId="4" applyFont="1" applyBorder="1" applyAlignment="1" applyProtection="1">
      <alignment horizontal="center"/>
    </xf>
    <xf numFmtId="0" fontId="0" fillId="0" borderId="27" xfId="0" applyBorder="1" applyAlignment="1" applyProtection="1">
      <alignment horizontal="center"/>
    </xf>
    <xf numFmtId="0" fontId="12" fillId="0" borderId="28" xfId="4" applyFont="1" applyBorder="1" applyAlignment="1" applyProtection="1">
      <alignment horizontal="center"/>
    </xf>
    <xf numFmtId="0" fontId="0" fillId="0" borderId="30" xfId="0" applyBorder="1" applyAlignment="1" applyProtection="1">
      <alignment horizontal="center"/>
    </xf>
    <xf numFmtId="49" fontId="0" fillId="0" borderId="0" xfId="0" applyNumberFormat="1" applyAlignment="1" applyProtection="1">
      <alignment vertical="top" wrapText="1"/>
      <protection locked="0"/>
    </xf>
    <xf numFmtId="0" fontId="0" fillId="0" borderId="0" xfId="0" applyNumberFormat="1" applyAlignment="1" applyProtection="1">
      <alignment vertical="top" wrapText="1"/>
      <protection locked="0"/>
    </xf>
    <xf numFmtId="0" fontId="46" fillId="0" borderId="0" xfId="4" applyFont="1" applyBorder="1" applyAlignment="1" applyProtection="1">
      <alignment horizontal="left"/>
    </xf>
    <xf numFmtId="0" fontId="45" fillId="0" borderId="0" xfId="0" applyFont="1" applyAlignment="1">
      <alignment horizontal="left"/>
    </xf>
    <xf numFmtId="0" fontId="70" fillId="0" borderId="0" xfId="4" applyFont="1" applyAlignment="1" applyProtection="1">
      <alignment horizontal="left"/>
    </xf>
    <xf numFmtId="0" fontId="72" fillId="0" borderId="0" xfId="0" applyFont="1" applyAlignment="1">
      <alignment horizontal="left"/>
    </xf>
    <xf numFmtId="0" fontId="70" fillId="0" borderId="0" xfId="4" applyFont="1" applyBorder="1" applyAlignment="1" applyProtection="1">
      <alignment horizontal="left"/>
    </xf>
    <xf numFmtId="0" fontId="71" fillId="0" borderId="0" xfId="0" applyFont="1" applyAlignment="1" applyProtection="1">
      <alignment horizontal="left"/>
    </xf>
    <xf numFmtId="0" fontId="71" fillId="0" borderId="0" xfId="0" applyFont="1" applyAlignment="1">
      <alignment horizontal="left"/>
    </xf>
  </cellXfs>
  <cellStyles count="8">
    <cellStyle name="Comma" xfId="1" builtinId="3"/>
    <cellStyle name="Normal" xfId="0" builtinId="0"/>
    <cellStyle name="Normal 2" xfId="2" xr:uid="{00000000-0005-0000-0000-000002000000}"/>
    <cellStyle name="Normal 3" xfId="3" xr:uid="{00000000-0005-0000-0000-000003000000}"/>
    <cellStyle name="Normal 4" xfId="7" xr:uid="{1456C277-78FC-471D-8522-2B631E085705}"/>
    <cellStyle name="Normal_Cal_Segregated_Annuity_Statement_2006" xfId="4" xr:uid="{00000000-0005-0000-0000-000004000000}"/>
    <cellStyle name="Normal_Char_Comp_List" xfId="5" xr:uid="{00000000-0005-0000-0000-000005000000}"/>
    <cellStyle name="Normal_GA" xfId="6"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28"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H22"/>
  <sheetViews>
    <sheetView showGridLines="0" tabSelected="1" showRuler="0" zoomScaleNormal="100" workbookViewId="0">
      <selection activeCell="C8" sqref="C8:F8"/>
    </sheetView>
  </sheetViews>
  <sheetFormatPr defaultRowHeight="12.75"/>
  <cols>
    <col min="1" max="1" width="10.5703125" customWidth="1"/>
    <col min="2" max="2" width="1" customWidth="1"/>
    <col min="3" max="3" width="15.5703125" customWidth="1"/>
    <col min="4" max="5" width="18.5703125" customWidth="1"/>
    <col min="6" max="6" width="15.5703125" customWidth="1"/>
    <col min="7" max="7" width="1" customWidth="1"/>
    <col min="8" max="8" width="11.5703125" customWidth="1"/>
  </cols>
  <sheetData>
    <row r="1" spans="1:8" ht="19.5" customHeight="1" thickBot="1"/>
    <row r="2" spans="1:8" ht="4.5" customHeight="1" thickTop="1">
      <c r="A2" s="293"/>
      <c r="B2" s="348"/>
      <c r="C2" s="348"/>
      <c r="D2" s="349"/>
      <c r="E2" s="349"/>
      <c r="F2" s="350"/>
      <c r="G2" s="350"/>
      <c r="H2" s="293"/>
    </row>
    <row r="3" spans="1:8" ht="48" customHeight="1">
      <c r="A3" s="293"/>
      <c r="B3" s="351"/>
      <c r="C3" s="410"/>
      <c r="D3" s="411"/>
      <c r="E3" s="411"/>
      <c r="F3" s="412"/>
      <c r="G3" s="352"/>
      <c r="H3" s="402" t="s">
        <v>934</v>
      </c>
    </row>
    <row r="4" spans="1:8" ht="48" customHeight="1">
      <c r="A4" s="293"/>
      <c r="B4" s="351"/>
      <c r="C4" s="396" t="s">
        <v>253</v>
      </c>
      <c r="D4" s="397"/>
      <c r="E4" s="397"/>
      <c r="F4" s="398"/>
      <c r="G4" s="353"/>
      <c r="H4" s="403"/>
    </row>
    <row r="5" spans="1:8" ht="48" customHeight="1">
      <c r="A5" s="293"/>
      <c r="B5" s="351"/>
      <c r="C5" s="401" t="s">
        <v>943</v>
      </c>
      <c r="D5" s="397"/>
      <c r="E5" s="397"/>
      <c r="F5" s="398"/>
      <c r="G5" s="353"/>
      <c r="H5" s="403"/>
    </row>
    <row r="6" spans="1:8" ht="48" customHeight="1">
      <c r="A6" s="293"/>
      <c r="B6" s="351"/>
      <c r="C6" s="396" t="s">
        <v>935</v>
      </c>
      <c r="D6" s="397"/>
      <c r="E6" s="397"/>
      <c r="F6" s="398"/>
      <c r="G6" s="353"/>
      <c r="H6" s="403"/>
    </row>
    <row r="7" spans="1:8" ht="48" customHeight="1">
      <c r="A7" s="293"/>
      <c r="B7" s="351"/>
      <c r="C7" s="401" t="s">
        <v>943</v>
      </c>
      <c r="D7" s="397"/>
      <c r="E7" s="397"/>
      <c r="F7" s="398"/>
      <c r="G7" s="353"/>
      <c r="H7" s="403"/>
    </row>
    <row r="8" spans="1:8" ht="45" customHeight="1">
      <c r="A8" s="293"/>
      <c r="B8" s="351"/>
      <c r="C8" s="404"/>
      <c r="D8" s="405"/>
      <c r="E8" s="405"/>
      <c r="F8" s="406"/>
      <c r="G8" s="352"/>
      <c r="H8" s="403"/>
    </row>
    <row r="9" spans="1:8" ht="45" customHeight="1">
      <c r="A9" s="293"/>
      <c r="B9" s="351"/>
      <c r="C9" s="407"/>
      <c r="D9" s="408"/>
      <c r="E9" s="408"/>
      <c r="F9" s="409"/>
      <c r="G9" s="352"/>
      <c r="H9" s="403"/>
    </row>
    <row r="10" spans="1:8" ht="45" customHeight="1">
      <c r="A10" s="293"/>
      <c r="B10" s="351"/>
      <c r="C10" s="407"/>
      <c r="D10" s="408"/>
      <c r="E10" s="408"/>
      <c r="F10" s="409"/>
      <c r="G10" s="352"/>
      <c r="H10" s="403"/>
    </row>
    <row r="11" spans="1:8" ht="45" customHeight="1">
      <c r="A11" s="293"/>
      <c r="B11" s="351"/>
      <c r="C11" s="364" t="s">
        <v>936</v>
      </c>
      <c r="D11" s="414"/>
      <c r="E11" s="414"/>
      <c r="F11" s="365"/>
      <c r="G11" s="352"/>
      <c r="H11" s="403"/>
    </row>
    <row r="12" spans="1:8" ht="45" customHeight="1">
      <c r="A12" s="293"/>
      <c r="B12" s="351"/>
      <c r="C12" s="367" t="s">
        <v>937</v>
      </c>
      <c r="D12" s="414"/>
      <c r="E12" s="414"/>
      <c r="F12" s="366"/>
      <c r="G12" s="352"/>
      <c r="H12" s="403"/>
    </row>
    <row r="13" spans="1:8" ht="48" customHeight="1">
      <c r="A13" s="293"/>
      <c r="B13" s="351"/>
      <c r="C13" s="413" t="s">
        <v>938</v>
      </c>
      <c r="D13" s="411"/>
      <c r="E13" s="411"/>
      <c r="F13" s="412"/>
      <c r="G13" s="352"/>
      <c r="H13" s="403"/>
    </row>
    <row r="14" spans="1:8" ht="48" customHeight="1">
      <c r="A14" s="293"/>
      <c r="B14" s="351"/>
      <c r="C14" s="396" t="s">
        <v>193</v>
      </c>
      <c r="D14" s="397"/>
      <c r="E14" s="397"/>
      <c r="F14" s="398"/>
      <c r="G14" s="352"/>
      <c r="H14" s="403"/>
    </row>
    <row r="15" spans="1:8" ht="48" customHeight="1">
      <c r="A15" s="293"/>
      <c r="B15" s="351"/>
      <c r="C15" s="396" t="s">
        <v>191</v>
      </c>
      <c r="D15" s="397"/>
      <c r="E15" s="397"/>
      <c r="F15" s="398"/>
      <c r="G15" s="352"/>
      <c r="H15" s="403"/>
    </row>
    <row r="16" spans="1:8" ht="48" customHeight="1">
      <c r="A16" s="293"/>
      <c r="B16" s="351"/>
      <c r="C16" s="396" t="s">
        <v>192</v>
      </c>
      <c r="D16" s="399"/>
      <c r="E16" s="399"/>
      <c r="F16" s="400"/>
      <c r="G16" s="352"/>
      <c r="H16" s="403"/>
    </row>
    <row r="17" spans="1:8" ht="48" customHeight="1">
      <c r="A17" s="293"/>
      <c r="B17" s="351"/>
      <c r="C17" s="401" t="s">
        <v>1262</v>
      </c>
      <c r="D17" s="397"/>
      <c r="E17" s="397"/>
      <c r="F17" s="398"/>
      <c r="G17" s="352"/>
      <c r="H17" s="403"/>
    </row>
    <row r="18" spans="1:8" ht="48" customHeight="1">
      <c r="A18" s="293"/>
      <c r="B18" s="351"/>
      <c r="C18" s="415"/>
      <c r="D18" s="416"/>
      <c r="E18" s="416"/>
      <c r="F18" s="417"/>
      <c r="G18" s="352"/>
      <c r="H18" s="403"/>
    </row>
    <row r="19" spans="1:8" ht="4.5" customHeight="1" thickBot="1">
      <c r="A19" s="293"/>
      <c r="B19" s="354"/>
      <c r="C19" s="355"/>
      <c r="D19" s="355"/>
      <c r="E19" s="355"/>
      <c r="F19" s="355"/>
      <c r="G19" s="356"/>
      <c r="H19" s="293"/>
    </row>
    <row r="20" spans="1:8" ht="52.5" customHeight="1" thickTop="1">
      <c r="A20" s="293"/>
      <c r="B20" s="293"/>
      <c r="C20" s="394">
        <v>2022</v>
      </c>
      <c r="D20" s="395"/>
      <c r="E20" s="395"/>
      <c r="F20" s="395"/>
      <c r="G20" s="293"/>
      <c r="H20" s="293"/>
    </row>
    <row r="21" spans="1:8">
      <c r="A21" s="293"/>
      <c r="B21" s="293"/>
      <c r="C21" s="293"/>
      <c r="D21" s="293"/>
      <c r="E21" s="293"/>
      <c r="F21" s="293"/>
      <c r="G21" s="293"/>
      <c r="H21" s="293"/>
    </row>
    <row r="22" spans="1:8">
      <c r="A22" s="293"/>
      <c r="B22" s="293"/>
      <c r="C22" s="293"/>
      <c r="D22" s="293"/>
      <c r="E22" s="293"/>
      <c r="F22" s="293"/>
      <c r="G22" s="293"/>
      <c r="H22" s="293"/>
    </row>
  </sheetData>
  <sheetProtection sheet="1" formatCells="0"/>
  <customSheetViews>
    <customSheetView guid="{045E5125-C5FE-412B-8DC1-6DE8926C0211}" showGridLines="0" showRuler="0">
      <pageMargins left="0.25" right="0.25" top="0.25" bottom="0.25" header="0.5" footer="0.5"/>
      <printOptions horizontalCentered="1"/>
      <pageSetup paperSize="5" scale="110" orientation="portrait" r:id="rId1"/>
      <headerFooter alignWithMargins="0"/>
    </customSheetView>
  </customSheetViews>
  <mergeCells count="18">
    <mergeCell ref="H3:H18"/>
    <mergeCell ref="C8:F8"/>
    <mergeCell ref="C9:F9"/>
    <mergeCell ref="C10:F10"/>
    <mergeCell ref="C3:F3"/>
    <mergeCell ref="C4:F4"/>
    <mergeCell ref="C5:F5"/>
    <mergeCell ref="C6:F6"/>
    <mergeCell ref="C7:F7"/>
    <mergeCell ref="C13:F13"/>
    <mergeCell ref="D12:E12"/>
    <mergeCell ref="D11:E11"/>
    <mergeCell ref="C18:F18"/>
    <mergeCell ref="C20:F20"/>
    <mergeCell ref="C14:F14"/>
    <mergeCell ref="C15:F15"/>
    <mergeCell ref="C16:F16"/>
    <mergeCell ref="C17:F17"/>
  </mergeCells>
  <phoneticPr fontId="3" type="noConversion"/>
  <printOptions horizontalCentered="1"/>
  <pageMargins left="0.25" right="0.25" top="0.25" bottom="0.25" header="0.5" footer="0.5"/>
  <pageSetup paperSize="5" scale="110" orientation="portrait" r:id="rId2"/>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I35"/>
  <sheetViews>
    <sheetView showGridLines="0" zoomScale="90" zoomScaleNormal="100" workbookViewId="0">
      <pane ySplit="1" topLeftCell="A2" activePane="bottomLeft" state="frozen"/>
      <selection pane="bottomLeft"/>
    </sheetView>
  </sheetViews>
  <sheetFormatPr defaultColWidth="9.140625" defaultRowHeight="12.75"/>
  <cols>
    <col min="1" max="1" width="10.5703125" style="1" customWidth="1"/>
    <col min="2" max="2" width="50.5703125" style="1" customWidth="1"/>
    <col min="3" max="3" width="8.5703125" style="1" customWidth="1"/>
    <col min="4" max="4" width="10.5703125" style="1" customWidth="1"/>
    <col min="5" max="5" width="24.5703125" style="1" customWidth="1"/>
    <col min="6" max="6" width="10.5703125" style="1" customWidth="1"/>
    <col min="7" max="7" width="24.5703125" style="1" customWidth="1"/>
    <col min="8" max="9" width="18.5703125" style="1" customWidth="1"/>
    <col min="10" max="16384" width="9.140625" style="1"/>
  </cols>
  <sheetData>
    <row r="1" spans="1:9" ht="15.75" customHeight="1">
      <c r="A1" s="77"/>
      <c r="B1" s="77"/>
      <c r="C1" s="77"/>
      <c r="D1" s="78" t="s">
        <v>1266</v>
      </c>
      <c r="E1" s="507">
        <f>Jurat!C9</f>
        <v>0</v>
      </c>
      <c r="F1" s="508"/>
      <c r="G1" s="508"/>
      <c r="H1" s="508"/>
      <c r="I1" s="508"/>
    </row>
    <row r="2" spans="1:9" ht="12.75" customHeight="1">
      <c r="A2" s="139"/>
      <c r="B2" s="139"/>
      <c r="C2" s="139"/>
      <c r="D2" s="177"/>
      <c r="E2" s="139"/>
      <c r="F2" s="139"/>
      <c r="G2" s="139"/>
      <c r="H2" s="139"/>
      <c r="I2" s="139"/>
    </row>
    <row r="3" spans="1:9" ht="15.75">
      <c r="A3" s="137" t="s">
        <v>1013</v>
      </c>
      <c r="B3" s="137"/>
      <c r="C3" s="139"/>
      <c r="D3" s="139"/>
      <c r="E3" s="139"/>
      <c r="F3" s="139"/>
      <c r="G3" s="139"/>
      <c r="H3" s="139"/>
      <c r="I3" s="139"/>
    </row>
    <row r="4" spans="1:9" ht="15.75" customHeight="1">
      <c r="A4" s="117" t="s">
        <v>977</v>
      </c>
      <c r="B4" s="117"/>
      <c r="C4" s="139"/>
      <c r="D4" s="139"/>
      <c r="E4" s="139"/>
      <c r="F4" s="139"/>
      <c r="G4" s="139"/>
      <c r="H4" s="139"/>
      <c r="I4" s="139"/>
    </row>
    <row r="5" spans="1:9" ht="12.75" customHeight="1">
      <c r="A5" s="90"/>
      <c r="B5" s="90"/>
      <c r="C5" s="90"/>
      <c r="D5" s="90"/>
      <c r="E5" s="90"/>
      <c r="F5" s="90"/>
      <c r="G5" s="90"/>
      <c r="H5" s="90"/>
      <c r="I5" s="90"/>
    </row>
    <row r="6" spans="1:9" s="2" customFormat="1">
      <c r="A6" s="142">
        <v>1</v>
      </c>
      <c r="B6" s="211">
        <v>2</v>
      </c>
      <c r="C6" s="131">
        <v>3</v>
      </c>
      <c r="D6" s="213">
        <v>4</v>
      </c>
      <c r="E6" s="142">
        <v>5</v>
      </c>
      <c r="F6" s="142">
        <v>6</v>
      </c>
      <c r="G6" s="142">
        <v>7</v>
      </c>
      <c r="H6" s="214">
        <v>8</v>
      </c>
      <c r="I6" s="142">
        <v>9</v>
      </c>
    </row>
    <row r="7" spans="1:9" s="3" customFormat="1">
      <c r="A7" s="222"/>
      <c r="B7" s="185" t="s">
        <v>369</v>
      </c>
      <c r="C7" s="223"/>
      <c r="D7" s="216"/>
      <c r="E7" s="149"/>
      <c r="F7" s="149"/>
      <c r="G7" s="149"/>
      <c r="H7" s="224"/>
      <c r="I7" s="223"/>
    </row>
    <row r="8" spans="1:9" s="3" customFormat="1">
      <c r="A8" s="215"/>
      <c r="B8" s="211"/>
      <c r="C8" s="131"/>
      <c r="D8" s="225"/>
      <c r="E8" s="142"/>
      <c r="F8" s="142" t="s">
        <v>970</v>
      </c>
      <c r="G8" s="142"/>
      <c r="H8" s="213"/>
      <c r="I8" s="226"/>
    </row>
    <row r="9" spans="1:9" s="3" customFormat="1">
      <c r="A9" s="215"/>
      <c r="B9" s="184"/>
      <c r="C9" s="181"/>
      <c r="D9" s="181"/>
      <c r="E9" s="181"/>
      <c r="F9" s="181" t="s">
        <v>971</v>
      </c>
      <c r="G9" s="181"/>
      <c r="H9" s="217"/>
      <c r="I9" s="181"/>
    </row>
    <row r="10" spans="1:9" s="3" customFormat="1">
      <c r="A10" s="181" t="s">
        <v>337</v>
      </c>
      <c r="B10" s="184"/>
      <c r="C10" s="181"/>
      <c r="D10" s="181"/>
      <c r="E10" s="181"/>
      <c r="F10" s="181" t="s">
        <v>332</v>
      </c>
      <c r="G10" s="181"/>
      <c r="H10" s="217" t="s">
        <v>932</v>
      </c>
      <c r="I10" s="181"/>
    </row>
    <row r="11" spans="1:9" s="3" customFormat="1">
      <c r="A11" s="181" t="s">
        <v>338</v>
      </c>
      <c r="B11" s="184"/>
      <c r="C11" s="181" t="s">
        <v>966</v>
      </c>
      <c r="D11" s="181" t="s">
        <v>968</v>
      </c>
      <c r="E11" s="181"/>
      <c r="F11" s="181" t="s">
        <v>972</v>
      </c>
      <c r="G11" s="181" t="s">
        <v>931</v>
      </c>
      <c r="H11" s="217" t="s">
        <v>250</v>
      </c>
      <c r="I11" s="181" t="s">
        <v>978</v>
      </c>
    </row>
    <row r="12" spans="1:9" s="3" customFormat="1" ht="12.75" customHeight="1">
      <c r="A12" s="185" t="s">
        <v>339</v>
      </c>
      <c r="B12" s="185" t="s">
        <v>939</v>
      </c>
      <c r="C12" s="185" t="s">
        <v>967</v>
      </c>
      <c r="D12" s="185" t="s">
        <v>969</v>
      </c>
      <c r="E12" s="185" t="s">
        <v>334</v>
      </c>
      <c r="F12" s="185" t="s">
        <v>973</v>
      </c>
      <c r="G12" s="185" t="s">
        <v>329</v>
      </c>
      <c r="H12" s="185" t="s">
        <v>974</v>
      </c>
      <c r="I12" s="185" t="s">
        <v>327</v>
      </c>
    </row>
    <row r="13" spans="1:9" ht="15.75" customHeight="1">
      <c r="A13" s="67"/>
      <c r="B13" s="68"/>
      <c r="C13" s="342"/>
      <c r="D13" s="343"/>
      <c r="E13" s="89"/>
      <c r="F13" s="375"/>
      <c r="G13" s="89"/>
      <c r="H13" s="89"/>
      <c r="I13" s="89"/>
    </row>
    <row r="14" spans="1:9" ht="15.75" customHeight="1">
      <c r="A14" s="67"/>
      <c r="B14" s="68"/>
      <c r="C14" s="342"/>
      <c r="D14" s="343"/>
      <c r="E14" s="89"/>
      <c r="F14" s="375"/>
      <c r="G14" s="89"/>
      <c r="H14" s="89"/>
      <c r="I14" s="89"/>
    </row>
    <row r="15" spans="1:9" ht="15.75" customHeight="1">
      <c r="A15" s="67"/>
      <c r="B15" s="68"/>
      <c r="C15" s="342"/>
      <c r="D15" s="343"/>
      <c r="E15" s="89"/>
      <c r="F15" s="375"/>
      <c r="G15" s="89"/>
      <c r="H15" s="89"/>
      <c r="I15" s="89"/>
    </row>
    <row r="16" spans="1:9" ht="15.75" customHeight="1">
      <c r="A16" s="67"/>
      <c r="B16" s="68"/>
      <c r="C16" s="342"/>
      <c r="D16" s="343"/>
      <c r="E16" s="89"/>
      <c r="F16" s="375"/>
      <c r="G16" s="89"/>
      <c r="H16" s="89"/>
      <c r="I16" s="89"/>
    </row>
    <row r="17" spans="1:9" ht="15.75" customHeight="1">
      <c r="A17" s="67"/>
      <c r="B17" s="68"/>
      <c r="C17" s="342"/>
      <c r="D17" s="343"/>
      <c r="E17" s="89"/>
      <c r="F17" s="375"/>
      <c r="G17" s="89"/>
      <c r="H17" s="89"/>
      <c r="I17" s="89"/>
    </row>
    <row r="18" spans="1:9" ht="15.75" customHeight="1">
      <c r="A18" s="67"/>
      <c r="B18" s="68"/>
      <c r="C18" s="342"/>
      <c r="D18" s="343"/>
      <c r="E18" s="89"/>
      <c r="F18" s="375"/>
      <c r="G18" s="89"/>
      <c r="H18" s="89"/>
      <c r="I18" s="89"/>
    </row>
    <row r="19" spans="1:9" ht="15.75" customHeight="1">
      <c r="A19" s="67"/>
      <c r="B19" s="68"/>
      <c r="C19" s="342"/>
      <c r="D19" s="343"/>
      <c r="E19" s="89"/>
      <c r="F19" s="375"/>
      <c r="G19" s="89"/>
      <c r="H19" s="89"/>
      <c r="I19" s="89"/>
    </row>
    <row r="20" spans="1:9" ht="15.75" customHeight="1">
      <c r="A20" s="67"/>
      <c r="B20" s="68"/>
      <c r="C20" s="342"/>
      <c r="D20" s="343"/>
      <c r="E20" s="89"/>
      <c r="F20" s="375"/>
      <c r="G20" s="89"/>
      <c r="H20" s="89"/>
      <c r="I20" s="89"/>
    </row>
    <row r="21" spans="1:9" ht="15.75" customHeight="1">
      <c r="A21" s="67"/>
      <c r="B21" s="68"/>
      <c r="C21" s="342"/>
      <c r="D21" s="343"/>
      <c r="E21" s="89"/>
      <c r="F21" s="375"/>
      <c r="G21" s="89"/>
      <c r="H21" s="89"/>
      <c r="I21" s="89"/>
    </row>
    <row r="22" spans="1:9" ht="15.75" customHeight="1">
      <c r="A22" s="67"/>
      <c r="B22" s="68"/>
      <c r="C22" s="342"/>
      <c r="D22" s="343"/>
      <c r="E22" s="89"/>
      <c r="F22" s="375"/>
      <c r="G22" s="89"/>
      <c r="H22" s="89"/>
      <c r="I22" s="89"/>
    </row>
    <row r="23" spans="1:9" ht="15.75" customHeight="1">
      <c r="A23" s="67"/>
      <c r="B23" s="68"/>
      <c r="C23" s="342"/>
      <c r="D23" s="343"/>
      <c r="E23" s="89"/>
      <c r="F23" s="375"/>
      <c r="G23" s="89"/>
      <c r="H23" s="89"/>
      <c r="I23" s="89"/>
    </row>
    <row r="24" spans="1:9" ht="15.75" customHeight="1">
      <c r="A24" s="67"/>
      <c r="B24" s="68"/>
      <c r="C24" s="342"/>
      <c r="D24" s="343"/>
      <c r="E24" s="89"/>
      <c r="F24" s="375"/>
      <c r="G24" s="89"/>
      <c r="H24" s="89"/>
      <c r="I24" s="89"/>
    </row>
    <row r="25" spans="1:9" ht="15.75" customHeight="1">
      <c r="A25" s="219"/>
      <c r="B25" s="220" t="s">
        <v>975</v>
      </c>
      <c r="C25" s="188" t="s">
        <v>371</v>
      </c>
      <c r="D25" s="188" t="s">
        <v>371</v>
      </c>
      <c r="E25" s="305">
        <f>SUM(E13:E24)</f>
        <v>0</v>
      </c>
      <c r="F25" s="188" t="s">
        <v>371</v>
      </c>
      <c r="G25" s="305">
        <f>SUM(G13:G24)</f>
        <v>0</v>
      </c>
      <c r="H25" s="305">
        <f>SUM(H13:H24)</f>
        <v>0</v>
      </c>
      <c r="I25" s="305">
        <f>SUM(I13:I24)</f>
        <v>0</v>
      </c>
    </row>
    <row r="26" spans="1:9" ht="15.75">
      <c r="A26" s="94" t="s">
        <v>976</v>
      </c>
      <c r="B26" s="90"/>
      <c r="C26" s="90"/>
      <c r="D26" s="90"/>
      <c r="E26" s="90"/>
      <c r="F26" s="90"/>
      <c r="G26" s="90"/>
      <c r="H26" s="90"/>
      <c r="I26" s="90"/>
    </row>
    <row r="27" spans="1:9">
      <c r="A27" s="90"/>
      <c r="B27" s="90"/>
      <c r="C27" s="90"/>
      <c r="D27" s="90"/>
      <c r="E27" s="90"/>
      <c r="F27" s="90"/>
      <c r="G27" s="90"/>
      <c r="H27" s="90"/>
      <c r="I27" s="90"/>
    </row>
    <row r="28" spans="1:9">
      <c r="A28" s="90"/>
      <c r="B28" s="90"/>
      <c r="C28" s="90"/>
      <c r="D28" s="90"/>
      <c r="E28" s="90"/>
      <c r="F28" s="90"/>
      <c r="G28" s="90"/>
      <c r="H28" s="90"/>
      <c r="I28" s="90"/>
    </row>
    <row r="29" spans="1:9">
      <c r="A29" s="90"/>
      <c r="B29" s="90"/>
      <c r="C29" s="90"/>
      <c r="D29" s="90"/>
      <c r="E29" s="90"/>
      <c r="F29" s="90"/>
      <c r="G29" s="90"/>
      <c r="H29" s="90"/>
      <c r="I29" s="90"/>
    </row>
    <row r="30" spans="1:9">
      <c r="A30" s="90"/>
      <c r="B30" s="90"/>
      <c r="C30" s="90"/>
      <c r="D30" s="90"/>
      <c r="E30" s="90"/>
      <c r="F30" s="90"/>
      <c r="G30" s="90"/>
      <c r="H30" s="90"/>
      <c r="I30" s="90"/>
    </row>
    <row r="31" spans="1:9">
      <c r="A31" s="91"/>
      <c r="B31" s="91"/>
      <c r="C31" s="91"/>
      <c r="D31" s="91"/>
      <c r="E31" s="91"/>
      <c r="F31" s="91"/>
      <c r="G31" s="91"/>
      <c r="H31" s="91"/>
      <c r="I31" s="91"/>
    </row>
    <row r="32" spans="1:9">
      <c r="A32" s="91"/>
      <c r="B32" s="91"/>
      <c r="C32" s="91"/>
      <c r="D32" s="91"/>
      <c r="E32" s="91"/>
      <c r="F32" s="91"/>
      <c r="G32" s="91"/>
      <c r="H32" s="91"/>
      <c r="I32" s="91"/>
    </row>
    <row r="33" spans="1:9">
      <c r="A33" s="91"/>
      <c r="B33" s="91"/>
      <c r="C33" s="91"/>
      <c r="D33" s="91"/>
      <c r="E33" s="91"/>
      <c r="F33" s="91"/>
      <c r="G33" s="91"/>
      <c r="H33" s="91"/>
      <c r="I33" s="91"/>
    </row>
    <row r="34" spans="1:9">
      <c r="A34" s="91"/>
      <c r="B34" s="91"/>
      <c r="C34" s="91"/>
      <c r="D34" s="91"/>
      <c r="E34" s="91"/>
      <c r="F34" s="91"/>
      <c r="G34" s="91"/>
      <c r="H34" s="91"/>
      <c r="I34" s="91"/>
    </row>
    <row r="35" spans="1:9">
      <c r="A35" s="91"/>
      <c r="B35" s="91"/>
      <c r="C35" s="91"/>
      <c r="D35" s="91"/>
      <c r="E35" s="91"/>
      <c r="F35" s="91"/>
      <c r="G35" s="91"/>
      <c r="H35" s="91"/>
      <c r="I35" s="91"/>
    </row>
  </sheetData>
  <sheetProtection sheet="1" insertRows="0"/>
  <customSheetViews>
    <customSheetView guid="{045E5125-C5FE-412B-8DC1-6DE8926C0211}" scale="90" showGridLines="0" showRuler="0">
      <pane ySplit="1" topLeftCell="A2" activePane="bottomLeft" state="frozen"/>
      <selection pane="bottomLeft"/>
      <pageMargins left="0.25" right="0.25" top="0.75" bottom="0.25" header="0.25" footer="0.25"/>
      <printOptions horizontalCentered="1"/>
      <pageSetup paperSize="5" scale="80" orientation="landscape" horizontalDpi="1200" verticalDpi="1200" r:id="rId1"/>
      <headerFooter alignWithMargins="0">
        <oddFooter xml:space="preserve">&amp;C&amp;"Times New Roman,Regular"&amp;12 
9&amp;"Arial,Regular"&amp;10
</oddFooter>
      </headerFooter>
    </customSheetView>
  </customSheetViews>
  <mergeCells count="1">
    <mergeCell ref="E1:I1"/>
  </mergeCells>
  <phoneticPr fontId="4" type="noConversion"/>
  <printOptions horizontalCentered="1" gridLinesSet="0"/>
  <pageMargins left="0.25" right="0.25" top="0.75" bottom="0.25" header="0.25" footer="0.25"/>
  <pageSetup paperSize="5" scale="85" orientation="landscape" horizontalDpi="1200" verticalDpi="1200" r:id="rId2"/>
  <headerFooter alignWithMargins="0">
    <oddFooter xml:space="preserve">&amp;C&amp;"Times New Roman,Regular"&amp;12 
9&amp;"Arial,Regular"&amp;10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I35"/>
  <sheetViews>
    <sheetView showGridLines="0" zoomScale="90" zoomScaleNormal="100" workbookViewId="0">
      <pane ySplit="1" topLeftCell="A2" activePane="bottomLeft" state="frozen"/>
      <selection pane="bottomLeft"/>
    </sheetView>
  </sheetViews>
  <sheetFormatPr defaultColWidth="9.140625" defaultRowHeight="12.75"/>
  <cols>
    <col min="1" max="1" width="10.5703125" style="1" customWidth="1"/>
    <col min="2" max="2" width="50.5703125" style="1" customWidth="1"/>
    <col min="3" max="3" width="8.5703125" style="1" customWidth="1"/>
    <col min="4" max="4" width="10.5703125" style="1" customWidth="1"/>
    <col min="5" max="5" width="24.5703125" style="1" customWidth="1"/>
    <col min="6" max="6" width="10.5703125" style="1" customWidth="1"/>
    <col min="7" max="7" width="24.5703125" style="1" customWidth="1"/>
    <col min="8" max="9" width="18.5703125" style="1" customWidth="1"/>
    <col min="10" max="16384" width="9.140625" style="1"/>
  </cols>
  <sheetData>
    <row r="1" spans="1:9" ht="15.75" customHeight="1">
      <c r="A1" s="77"/>
      <c r="B1" s="77"/>
      <c r="C1" s="77"/>
      <c r="D1" s="78" t="s">
        <v>1266</v>
      </c>
      <c r="E1" s="507">
        <f>Jurat!C9</f>
        <v>0</v>
      </c>
      <c r="F1" s="508"/>
      <c r="G1" s="508"/>
      <c r="H1" s="508"/>
      <c r="I1" s="508"/>
    </row>
    <row r="2" spans="1:9" ht="12.75" customHeight="1">
      <c r="A2" s="139"/>
      <c r="B2" s="139"/>
      <c r="C2" s="139"/>
      <c r="D2" s="177"/>
      <c r="E2" s="139"/>
      <c r="F2" s="139"/>
      <c r="G2" s="139"/>
      <c r="H2" s="139"/>
      <c r="I2" s="139"/>
    </row>
    <row r="3" spans="1:9" ht="15.75">
      <c r="A3" s="137" t="s">
        <v>1014</v>
      </c>
      <c r="B3" s="137"/>
      <c r="C3" s="139"/>
      <c r="D3" s="139"/>
      <c r="E3" s="139"/>
      <c r="F3" s="139"/>
      <c r="G3" s="139"/>
      <c r="H3" s="139"/>
      <c r="I3" s="139"/>
    </row>
    <row r="4" spans="1:9" ht="15.75">
      <c r="A4" s="117" t="s">
        <v>979</v>
      </c>
      <c r="B4" s="117"/>
      <c r="C4" s="139"/>
      <c r="D4" s="139"/>
      <c r="E4" s="139"/>
      <c r="F4" s="139"/>
      <c r="G4" s="139"/>
      <c r="H4" s="139"/>
      <c r="I4" s="139"/>
    </row>
    <row r="5" spans="1:9">
      <c r="A5" s="90"/>
      <c r="B5" s="90"/>
      <c r="C5" s="90"/>
      <c r="D5" s="90"/>
      <c r="E5" s="90"/>
      <c r="F5" s="90"/>
      <c r="G5" s="90"/>
      <c r="H5" s="90"/>
      <c r="I5" s="90"/>
    </row>
    <row r="6" spans="1:9">
      <c r="A6" s="142">
        <v>1</v>
      </c>
      <c r="B6" s="211">
        <v>2</v>
      </c>
      <c r="C6" s="131">
        <v>3</v>
      </c>
      <c r="D6" s="213">
        <v>4</v>
      </c>
      <c r="E6" s="142">
        <v>5</v>
      </c>
      <c r="F6" s="142">
        <v>6</v>
      </c>
      <c r="G6" s="142">
        <v>7</v>
      </c>
      <c r="H6" s="214">
        <v>8</v>
      </c>
      <c r="I6" s="142">
        <v>9</v>
      </c>
    </row>
    <row r="7" spans="1:9">
      <c r="A7" s="222"/>
      <c r="B7" s="185" t="s">
        <v>369</v>
      </c>
      <c r="C7" s="223"/>
      <c r="D7" s="216"/>
      <c r="E7" s="149"/>
      <c r="F7" s="149"/>
      <c r="G7" s="149"/>
      <c r="H7" s="224"/>
      <c r="I7" s="223"/>
    </row>
    <row r="8" spans="1:9">
      <c r="A8" s="215"/>
      <c r="B8" s="211"/>
      <c r="C8" s="131"/>
      <c r="D8" s="225"/>
      <c r="E8" s="142"/>
      <c r="F8" s="142" t="s">
        <v>970</v>
      </c>
      <c r="G8" s="142"/>
      <c r="H8" s="213"/>
      <c r="I8" s="226"/>
    </row>
    <row r="9" spans="1:9">
      <c r="A9" s="215"/>
      <c r="B9" s="184"/>
      <c r="C9" s="181"/>
      <c r="D9" s="181"/>
      <c r="E9" s="181"/>
      <c r="F9" s="181" t="s">
        <v>971</v>
      </c>
      <c r="G9" s="181"/>
      <c r="H9" s="217"/>
      <c r="I9" s="181"/>
    </row>
    <row r="10" spans="1:9">
      <c r="A10" s="181" t="s">
        <v>337</v>
      </c>
      <c r="B10" s="184"/>
      <c r="C10" s="181"/>
      <c r="D10" s="181"/>
      <c r="E10" s="181"/>
      <c r="F10" s="181" t="s">
        <v>332</v>
      </c>
      <c r="G10" s="181"/>
      <c r="H10" s="217" t="s">
        <v>932</v>
      </c>
      <c r="I10" s="181"/>
    </row>
    <row r="11" spans="1:9">
      <c r="A11" s="181" t="s">
        <v>338</v>
      </c>
      <c r="B11" s="184"/>
      <c r="C11" s="181" t="s">
        <v>966</v>
      </c>
      <c r="D11" s="181" t="s">
        <v>968</v>
      </c>
      <c r="E11" s="181"/>
      <c r="F11" s="181" t="s">
        <v>972</v>
      </c>
      <c r="G11" s="181" t="s">
        <v>931</v>
      </c>
      <c r="H11" s="217" t="s">
        <v>250</v>
      </c>
      <c r="I11" s="181" t="s">
        <v>978</v>
      </c>
    </row>
    <row r="12" spans="1:9" ht="12.75" customHeight="1">
      <c r="A12" s="185" t="s">
        <v>339</v>
      </c>
      <c r="B12" s="185" t="s">
        <v>933</v>
      </c>
      <c r="C12" s="185" t="s">
        <v>967</v>
      </c>
      <c r="D12" s="185" t="s">
        <v>969</v>
      </c>
      <c r="E12" s="185" t="s">
        <v>334</v>
      </c>
      <c r="F12" s="185" t="s">
        <v>973</v>
      </c>
      <c r="G12" s="185" t="s">
        <v>329</v>
      </c>
      <c r="H12" s="185" t="s">
        <v>974</v>
      </c>
      <c r="I12" s="185" t="s">
        <v>327</v>
      </c>
    </row>
    <row r="13" spans="1:9" ht="15.75" customHeight="1">
      <c r="A13" s="67"/>
      <c r="B13" s="68"/>
      <c r="C13" s="342"/>
      <c r="D13" s="343"/>
      <c r="E13" s="89"/>
      <c r="F13" s="375"/>
      <c r="G13" s="89"/>
      <c r="H13" s="89"/>
      <c r="I13" s="89"/>
    </row>
    <row r="14" spans="1:9" ht="15.75" customHeight="1">
      <c r="A14" s="67"/>
      <c r="B14" s="68"/>
      <c r="C14" s="342"/>
      <c r="D14" s="343"/>
      <c r="E14" s="89"/>
      <c r="F14" s="375"/>
      <c r="G14" s="89"/>
      <c r="H14" s="89"/>
      <c r="I14" s="89"/>
    </row>
    <row r="15" spans="1:9" ht="15.75" customHeight="1">
      <c r="A15" s="67"/>
      <c r="B15" s="68"/>
      <c r="C15" s="342"/>
      <c r="D15" s="343"/>
      <c r="E15" s="89"/>
      <c r="F15" s="375"/>
      <c r="G15" s="89"/>
      <c r="H15" s="89"/>
      <c r="I15" s="89"/>
    </row>
    <row r="16" spans="1:9" ht="15.75" customHeight="1">
      <c r="A16" s="67"/>
      <c r="B16" s="68"/>
      <c r="C16" s="342"/>
      <c r="D16" s="343"/>
      <c r="E16" s="89"/>
      <c r="F16" s="375"/>
      <c r="G16" s="89"/>
      <c r="H16" s="89"/>
      <c r="I16" s="89"/>
    </row>
    <row r="17" spans="1:9" ht="15.75" customHeight="1">
      <c r="A17" s="67"/>
      <c r="B17" s="68"/>
      <c r="C17" s="342"/>
      <c r="D17" s="343"/>
      <c r="E17" s="89"/>
      <c r="F17" s="375"/>
      <c r="G17" s="89"/>
      <c r="H17" s="89"/>
      <c r="I17" s="89"/>
    </row>
    <row r="18" spans="1:9" ht="15.75" customHeight="1">
      <c r="A18" s="67"/>
      <c r="B18" s="68"/>
      <c r="C18" s="342"/>
      <c r="D18" s="343"/>
      <c r="E18" s="89"/>
      <c r="F18" s="375"/>
      <c r="G18" s="89"/>
      <c r="H18" s="89"/>
      <c r="I18" s="89"/>
    </row>
    <row r="19" spans="1:9" ht="15.75" customHeight="1">
      <c r="A19" s="67"/>
      <c r="B19" s="68"/>
      <c r="C19" s="342"/>
      <c r="D19" s="343"/>
      <c r="E19" s="89"/>
      <c r="F19" s="375"/>
      <c r="G19" s="89"/>
      <c r="H19" s="89"/>
      <c r="I19" s="89"/>
    </row>
    <row r="20" spans="1:9" ht="15.75" customHeight="1">
      <c r="A20" s="67"/>
      <c r="B20" s="68"/>
      <c r="C20" s="342"/>
      <c r="D20" s="343"/>
      <c r="E20" s="89"/>
      <c r="F20" s="375"/>
      <c r="G20" s="89"/>
      <c r="H20" s="89"/>
      <c r="I20" s="89"/>
    </row>
    <row r="21" spans="1:9" ht="15.75" customHeight="1">
      <c r="A21" s="67"/>
      <c r="B21" s="68"/>
      <c r="C21" s="342"/>
      <c r="D21" s="343"/>
      <c r="E21" s="89"/>
      <c r="F21" s="375"/>
      <c r="G21" s="89"/>
      <c r="H21" s="89"/>
      <c r="I21" s="89"/>
    </row>
    <row r="22" spans="1:9" ht="15.75" customHeight="1">
      <c r="A22" s="67"/>
      <c r="B22" s="68"/>
      <c r="C22" s="342"/>
      <c r="D22" s="343"/>
      <c r="E22" s="89"/>
      <c r="F22" s="375"/>
      <c r="G22" s="89"/>
      <c r="H22" s="89"/>
      <c r="I22" s="89"/>
    </row>
    <row r="23" spans="1:9" ht="15.75" customHeight="1">
      <c r="A23" s="67"/>
      <c r="B23" s="68"/>
      <c r="C23" s="342"/>
      <c r="D23" s="343"/>
      <c r="E23" s="89"/>
      <c r="F23" s="375"/>
      <c r="G23" s="89"/>
      <c r="H23" s="89"/>
      <c r="I23" s="89"/>
    </row>
    <row r="24" spans="1:9" ht="15.75" customHeight="1">
      <c r="A24" s="67"/>
      <c r="B24" s="68"/>
      <c r="C24" s="342"/>
      <c r="D24" s="343"/>
      <c r="E24" s="89"/>
      <c r="F24" s="375"/>
      <c r="G24" s="89"/>
      <c r="H24" s="89"/>
      <c r="I24" s="89"/>
    </row>
    <row r="25" spans="1:9" ht="15.75" customHeight="1">
      <c r="A25" s="67"/>
      <c r="B25" s="68"/>
      <c r="C25" s="342"/>
      <c r="D25" s="343"/>
      <c r="E25" s="89"/>
      <c r="F25" s="375"/>
      <c r="G25" s="89"/>
      <c r="H25" s="89"/>
      <c r="I25" s="89"/>
    </row>
    <row r="26" spans="1:9" ht="15.75" customHeight="1">
      <c r="A26" s="67"/>
      <c r="B26" s="68"/>
      <c r="C26" s="342"/>
      <c r="D26" s="343"/>
      <c r="E26" s="89"/>
      <c r="F26" s="375"/>
      <c r="G26" s="89"/>
      <c r="H26" s="89"/>
      <c r="I26" s="89"/>
    </row>
    <row r="27" spans="1:9" ht="15.75" customHeight="1">
      <c r="A27" s="67"/>
      <c r="B27" s="68"/>
      <c r="C27" s="342"/>
      <c r="D27" s="343"/>
      <c r="E27" s="89"/>
      <c r="F27" s="375"/>
      <c r="G27" s="89"/>
      <c r="H27" s="89"/>
      <c r="I27" s="89"/>
    </row>
    <row r="28" spans="1:9" ht="15.75" customHeight="1">
      <c r="A28" s="67"/>
      <c r="B28" s="68"/>
      <c r="C28" s="342"/>
      <c r="D28" s="343"/>
      <c r="E28" s="89"/>
      <c r="F28" s="375"/>
      <c r="G28" s="89"/>
      <c r="H28" s="89"/>
      <c r="I28" s="89"/>
    </row>
    <row r="29" spans="1:9" ht="15.75" customHeight="1">
      <c r="A29" s="219"/>
      <c r="B29" s="220" t="s">
        <v>975</v>
      </c>
      <c r="C29" s="188" t="s">
        <v>371</v>
      </c>
      <c r="D29" s="188" t="s">
        <v>371</v>
      </c>
      <c r="E29" s="305">
        <f>SUM(E13:E28)</f>
        <v>0</v>
      </c>
      <c r="F29" s="188" t="s">
        <v>371</v>
      </c>
      <c r="G29" s="305">
        <f>SUM(G13:G28)</f>
        <v>0</v>
      </c>
      <c r="H29" s="305">
        <f>SUM(H13:H28)</f>
        <v>0</v>
      </c>
      <c r="I29" s="305">
        <f>SUM(I13:I28)</f>
        <v>0</v>
      </c>
    </row>
    <row r="30" spans="1:9" ht="15.75">
      <c r="A30" s="94" t="s">
        <v>976</v>
      </c>
      <c r="B30" s="90"/>
      <c r="C30" s="90"/>
      <c r="D30" s="90"/>
      <c r="E30" s="90"/>
      <c r="F30" s="90"/>
      <c r="G30" s="90"/>
      <c r="H30" s="90"/>
      <c r="I30" s="90"/>
    </row>
    <row r="31" spans="1:9">
      <c r="A31" s="91"/>
      <c r="B31" s="91"/>
      <c r="C31" s="91"/>
      <c r="D31" s="91"/>
      <c r="E31" s="91"/>
      <c r="F31" s="91"/>
      <c r="G31" s="91"/>
      <c r="H31" s="91"/>
      <c r="I31" s="91"/>
    </row>
    <row r="32" spans="1:9">
      <c r="A32" s="91"/>
      <c r="B32" s="91"/>
      <c r="C32" s="91"/>
      <c r="D32" s="91"/>
      <c r="E32" s="91"/>
      <c r="F32" s="91"/>
      <c r="G32" s="91"/>
      <c r="H32" s="91"/>
      <c r="I32" s="91"/>
    </row>
    <row r="33" spans="1:9">
      <c r="A33" s="91"/>
      <c r="B33" s="91"/>
      <c r="C33" s="91"/>
      <c r="D33" s="91"/>
      <c r="E33" s="91"/>
      <c r="F33" s="91"/>
      <c r="G33" s="91"/>
      <c r="H33" s="91"/>
      <c r="I33" s="91"/>
    </row>
    <row r="34" spans="1:9">
      <c r="A34" s="91"/>
      <c r="B34" s="91"/>
      <c r="C34" s="91"/>
      <c r="D34" s="91"/>
      <c r="E34" s="91"/>
      <c r="F34" s="91"/>
      <c r="G34" s="91"/>
      <c r="H34" s="91"/>
      <c r="I34" s="91"/>
    </row>
    <row r="35" spans="1:9">
      <c r="A35" s="91"/>
      <c r="B35" s="91"/>
      <c r="C35" s="91"/>
      <c r="D35" s="91"/>
      <c r="E35" s="91"/>
      <c r="F35" s="91"/>
      <c r="G35" s="91"/>
      <c r="H35" s="91"/>
      <c r="I35" s="91"/>
    </row>
  </sheetData>
  <sheetProtection sheet="1" insertRows="0"/>
  <customSheetViews>
    <customSheetView guid="{045E5125-C5FE-412B-8DC1-6DE8926C0211}" scale="90" showGridLines="0" showRuler="0">
      <pane ySplit="1" topLeftCell="A2" activePane="bottomLeft" state="frozen"/>
      <selection pane="bottomLeft"/>
      <pageMargins left="0.25" right="0.25" top="0.75" bottom="0.25" header="0.25" footer="0.25"/>
      <printOptions horizontalCentered="1"/>
      <pageSetup paperSize="5" scale="80" orientation="landscape" horizontalDpi="1200" verticalDpi="1200" r:id="rId1"/>
      <headerFooter alignWithMargins="0">
        <oddFooter xml:space="preserve">&amp;C&amp;"Times New Roman,Regular"&amp;12 10 
&amp;"Arial,Regular"&amp;10
</oddFooter>
      </headerFooter>
    </customSheetView>
  </customSheetViews>
  <mergeCells count="1">
    <mergeCell ref="E1:I1"/>
  </mergeCells>
  <phoneticPr fontId="4" type="noConversion"/>
  <printOptions horizontalCentered="1" gridLinesSet="0"/>
  <pageMargins left="0.25" right="0.25" top="0.75" bottom="0.25" header="0.25" footer="0.25"/>
  <pageSetup paperSize="5" scale="85" orientation="landscape" horizontalDpi="1200" verticalDpi="1200" r:id="rId2"/>
  <headerFooter alignWithMargins="0">
    <oddFooter xml:space="preserve">&amp;C&amp;"Times New Roman,Regular"&amp;12 10 
&amp;"Arial,Regular"&amp;10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G50"/>
  <sheetViews>
    <sheetView showGridLines="0" zoomScale="90" zoomScaleNormal="90" workbookViewId="0">
      <pane ySplit="1" topLeftCell="A2" activePane="bottomLeft" state="frozen"/>
      <selection pane="bottomLeft"/>
    </sheetView>
  </sheetViews>
  <sheetFormatPr defaultColWidth="9.140625" defaultRowHeight="12.75"/>
  <cols>
    <col min="1" max="1" width="10.5703125" style="1" customWidth="1"/>
    <col min="2" max="2" width="80.5703125" style="1" customWidth="1"/>
    <col min="3" max="3" width="12.5703125" style="1" customWidth="1"/>
    <col min="4" max="4" width="15.5703125" style="1" customWidth="1"/>
    <col min="5" max="6" width="24.5703125" style="1" customWidth="1"/>
    <col min="7" max="7" width="20.5703125" style="1" customWidth="1"/>
    <col min="8" max="16384" width="9.140625" style="1"/>
  </cols>
  <sheetData>
    <row r="1" spans="1:7" ht="15.75" customHeight="1">
      <c r="A1" s="77"/>
      <c r="B1" s="78" t="s">
        <v>1266</v>
      </c>
      <c r="C1" s="507">
        <f>Jurat!C9</f>
        <v>0</v>
      </c>
      <c r="D1" s="508"/>
      <c r="E1" s="508"/>
      <c r="F1" s="508"/>
      <c r="G1" s="508"/>
    </row>
    <row r="2" spans="1:7" ht="15.75" customHeight="1">
      <c r="A2" s="139"/>
      <c r="B2" s="139"/>
      <c r="C2" s="177"/>
      <c r="D2" s="139"/>
      <c r="E2" s="139"/>
      <c r="F2" s="139"/>
      <c r="G2" s="139"/>
    </row>
    <row r="3" spans="1:7" ht="15.75">
      <c r="A3" s="137" t="s">
        <v>268</v>
      </c>
      <c r="B3" s="137"/>
      <c r="C3" s="139"/>
      <c r="D3" s="139"/>
      <c r="E3" s="137"/>
      <c r="F3" s="139"/>
      <c r="G3" s="139"/>
    </row>
    <row r="4" spans="1:7" ht="15.75" customHeight="1">
      <c r="A4" s="117" t="s">
        <v>52</v>
      </c>
      <c r="B4" s="117"/>
      <c r="C4" s="139"/>
      <c r="D4" s="139"/>
      <c r="E4" s="139"/>
      <c r="F4" s="139"/>
      <c r="G4" s="139"/>
    </row>
    <row r="5" spans="1:7" ht="16.5" customHeight="1">
      <c r="A5" s="90"/>
      <c r="B5" s="90"/>
      <c r="C5" s="90"/>
      <c r="D5" s="90"/>
      <c r="E5" s="90"/>
      <c r="F5" s="90"/>
      <c r="G5" s="90"/>
    </row>
    <row r="6" spans="1:7" s="2" customFormat="1">
      <c r="A6" s="142">
        <v>1</v>
      </c>
      <c r="B6" s="211">
        <v>2</v>
      </c>
      <c r="C6" s="213">
        <v>3</v>
      </c>
      <c r="D6" s="142">
        <v>4</v>
      </c>
      <c r="E6" s="142">
        <v>5</v>
      </c>
      <c r="F6" s="214">
        <v>6</v>
      </c>
      <c r="G6" s="142">
        <v>7</v>
      </c>
    </row>
    <row r="7" spans="1:7" s="3" customFormat="1">
      <c r="A7" s="222"/>
      <c r="B7" s="185" t="s">
        <v>369</v>
      </c>
      <c r="C7" s="216"/>
      <c r="D7" s="149"/>
      <c r="E7" s="149"/>
      <c r="F7" s="224"/>
      <c r="G7" s="223"/>
    </row>
    <row r="8" spans="1:7" s="3" customFormat="1">
      <c r="A8" s="181" t="s">
        <v>337</v>
      </c>
      <c r="B8" s="184"/>
      <c r="C8" s="181"/>
      <c r="D8" s="181"/>
      <c r="E8" s="181" t="s">
        <v>982</v>
      </c>
      <c r="F8" s="217"/>
      <c r="G8" s="181"/>
    </row>
    <row r="9" spans="1:7" s="3" customFormat="1">
      <c r="A9" s="181" t="s">
        <v>338</v>
      </c>
      <c r="B9" s="184"/>
      <c r="C9" s="181"/>
      <c r="D9" s="181" t="s">
        <v>968</v>
      </c>
      <c r="E9" s="181" t="s">
        <v>270</v>
      </c>
      <c r="F9" s="217"/>
      <c r="G9" s="181" t="s">
        <v>275</v>
      </c>
    </row>
    <row r="10" spans="1:7" s="3" customFormat="1" ht="12.75" customHeight="1">
      <c r="A10" s="185" t="s">
        <v>994</v>
      </c>
      <c r="B10" s="185" t="s">
        <v>995</v>
      </c>
      <c r="C10" s="185" t="s">
        <v>242</v>
      </c>
      <c r="D10" s="185" t="s">
        <v>969</v>
      </c>
      <c r="E10" s="185" t="s">
        <v>273</v>
      </c>
      <c r="F10" s="185" t="s">
        <v>274</v>
      </c>
      <c r="G10" s="185" t="s">
        <v>276</v>
      </c>
    </row>
    <row r="11" spans="1:7" ht="18.75" customHeight="1">
      <c r="A11" s="227"/>
      <c r="B11" s="228" t="s">
        <v>269</v>
      </c>
      <c r="C11" s="229"/>
      <c r="D11" s="230"/>
      <c r="E11" s="207"/>
      <c r="F11" s="207" t="s">
        <v>370</v>
      </c>
      <c r="G11" s="207"/>
    </row>
    <row r="12" spans="1:7" ht="15.75" customHeight="1">
      <c r="A12" s="67"/>
      <c r="B12" s="68"/>
      <c r="C12" s="345"/>
      <c r="D12" s="246" t="s">
        <v>371</v>
      </c>
      <c r="E12" s="55"/>
      <c r="F12" s="55"/>
      <c r="G12" s="55"/>
    </row>
    <row r="13" spans="1:7" ht="15.75" customHeight="1">
      <c r="A13" s="67"/>
      <c r="B13" s="68"/>
      <c r="C13" s="345"/>
      <c r="D13" s="246" t="s">
        <v>371</v>
      </c>
      <c r="E13" s="55"/>
      <c r="F13" s="55"/>
      <c r="G13" s="55"/>
    </row>
    <row r="14" spans="1:7" ht="15.75" customHeight="1">
      <c r="A14" s="67"/>
      <c r="B14" s="68"/>
      <c r="C14" s="345"/>
      <c r="D14" s="246" t="s">
        <v>371</v>
      </c>
      <c r="E14" s="55"/>
      <c r="F14" s="55"/>
      <c r="G14" s="55"/>
    </row>
    <row r="15" spans="1:7" ht="15.75" customHeight="1">
      <c r="A15" s="67"/>
      <c r="B15" s="68"/>
      <c r="C15" s="345"/>
      <c r="D15" s="246" t="s">
        <v>371</v>
      </c>
      <c r="E15" s="55"/>
      <c r="F15" s="55"/>
      <c r="G15" s="55"/>
    </row>
    <row r="16" spans="1:7" ht="15.75" customHeight="1">
      <c r="A16" s="67"/>
      <c r="B16" s="68"/>
      <c r="C16" s="345"/>
      <c r="D16" s="246" t="s">
        <v>371</v>
      </c>
      <c r="E16" s="55"/>
      <c r="F16" s="55"/>
      <c r="G16" s="55"/>
    </row>
    <row r="17" spans="1:7" ht="15.75" customHeight="1">
      <c r="A17" s="67"/>
      <c r="B17" s="68"/>
      <c r="C17" s="345"/>
      <c r="D17" s="246" t="s">
        <v>371</v>
      </c>
      <c r="E17" s="55"/>
      <c r="F17" s="55"/>
      <c r="G17" s="55"/>
    </row>
    <row r="18" spans="1:7" ht="15.75" customHeight="1">
      <c r="A18" s="67"/>
      <c r="B18" s="68"/>
      <c r="C18" s="345"/>
      <c r="D18" s="246" t="s">
        <v>371</v>
      </c>
      <c r="E18" s="55"/>
      <c r="F18" s="55"/>
      <c r="G18" s="55"/>
    </row>
    <row r="19" spans="1:7" ht="15.75" customHeight="1">
      <c r="A19" s="67"/>
      <c r="B19" s="68"/>
      <c r="C19" s="345"/>
      <c r="D19" s="246" t="s">
        <v>371</v>
      </c>
      <c r="E19" s="55"/>
      <c r="F19" s="55"/>
      <c r="G19" s="55"/>
    </row>
    <row r="20" spans="1:7" ht="15.75" customHeight="1">
      <c r="A20" s="67"/>
      <c r="B20" s="68"/>
      <c r="C20" s="345"/>
      <c r="D20" s="246" t="s">
        <v>371</v>
      </c>
      <c r="E20" s="55"/>
      <c r="F20" s="55"/>
      <c r="G20" s="55"/>
    </row>
    <row r="21" spans="1:7" ht="15.75" customHeight="1">
      <c r="A21" s="67"/>
      <c r="B21" s="68"/>
      <c r="C21" s="345"/>
      <c r="D21" s="246" t="s">
        <v>371</v>
      </c>
      <c r="E21" s="55"/>
      <c r="F21" s="55"/>
      <c r="G21" s="55"/>
    </row>
    <row r="22" spans="1:7" ht="15.75" customHeight="1">
      <c r="A22" s="67"/>
      <c r="B22" s="68"/>
      <c r="C22" s="345"/>
      <c r="D22" s="246" t="s">
        <v>371</v>
      </c>
      <c r="E22" s="55"/>
      <c r="F22" s="55"/>
      <c r="G22" s="55"/>
    </row>
    <row r="23" spans="1:7" ht="15.75" customHeight="1">
      <c r="A23" s="67"/>
      <c r="B23" s="68"/>
      <c r="C23" s="345"/>
      <c r="D23" s="246" t="s">
        <v>371</v>
      </c>
      <c r="E23" s="55"/>
      <c r="F23" s="55"/>
      <c r="G23" s="55"/>
    </row>
    <row r="24" spans="1:7" ht="15.75" customHeight="1">
      <c r="A24" s="67"/>
      <c r="B24" s="68"/>
      <c r="C24" s="345"/>
      <c r="D24" s="246" t="s">
        <v>371</v>
      </c>
      <c r="E24" s="55"/>
      <c r="F24" s="55"/>
      <c r="G24" s="55"/>
    </row>
    <row r="25" spans="1:7" ht="18.75" customHeight="1">
      <c r="A25" s="227"/>
      <c r="B25" s="247" t="s">
        <v>279</v>
      </c>
      <c r="C25" s="248" t="s">
        <v>371</v>
      </c>
      <c r="D25" s="248" t="s">
        <v>371</v>
      </c>
      <c r="E25" s="207">
        <f>SUM(E12:E24)</f>
        <v>0</v>
      </c>
      <c r="F25" s="188" t="s">
        <v>371</v>
      </c>
      <c r="G25" s="207">
        <f>SUM(G12:G24)</f>
        <v>0</v>
      </c>
    </row>
    <row r="26" spans="1:7" ht="18.75" customHeight="1">
      <c r="A26" s="227"/>
      <c r="B26" s="228" t="s">
        <v>277</v>
      </c>
      <c r="C26" s="229"/>
      <c r="D26" s="230"/>
      <c r="E26" s="207"/>
      <c r="F26" s="207"/>
      <c r="G26" s="207"/>
    </row>
    <row r="27" spans="1:7" ht="15.75" customHeight="1">
      <c r="A27" s="227"/>
      <c r="B27" s="228" t="s">
        <v>278</v>
      </c>
      <c r="C27" s="229"/>
      <c r="D27" s="230"/>
      <c r="E27" s="207"/>
      <c r="F27" s="207"/>
      <c r="G27" s="207"/>
    </row>
    <row r="28" spans="1:7" ht="15.75" customHeight="1">
      <c r="A28" s="67"/>
      <c r="B28" s="68"/>
      <c r="C28" s="345"/>
      <c r="D28" s="55"/>
      <c r="E28" s="55"/>
      <c r="F28" s="188" t="s">
        <v>371</v>
      </c>
      <c r="G28" s="55"/>
    </row>
    <row r="29" spans="1:7" ht="15.75" customHeight="1">
      <c r="A29" s="67"/>
      <c r="B29" s="68"/>
      <c r="C29" s="345"/>
      <c r="D29" s="55"/>
      <c r="E29" s="55"/>
      <c r="F29" s="188" t="s">
        <v>371</v>
      </c>
      <c r="G29" s="55"/>
    </row>
    <row r="30" spans="1:7" ht="15.75" customHeight="1">
      <c r="A30" s="67"/>
      <c r="B30" s="68"/>
      <c r="C30" s="345"/>
      <c r="D30" s="55"/>
      <c r="E30" s="55"/>
      <c r="F30" s="188" t="s">
        <v>371</v>
      </c>
      <c r="G30" s="55"/>
    </row>
    <row r="31" spans="1:7" ht="15.75" customHeight="1">
      <c r="A31" s="67"/>
      <c r="B31" s="68"/>
      <c r="C31" s="345"/>
      <c r="D31" s="55"/>
      <c r="E31" s="55"/>
      <c r="F31" s="188" t="s">
        <v>371</v>
      </c>
      <c r="G31" s="55"/>
    </row>
    <row r="32" spans="1:7" ht="15.75" customHeight="1">
      <c r="A32" s="67"/>
      <c r="B32" s="68"/>
      <c r="C32" s="345"/>
      <c r="D32" s="55"/>
      <c r="E32" s="55"/>
      <c r="F32" s="188" t="s">
        <v>371</v>
      </c>
      <c r="G32" s="55"/>
    </row>
    <row r="33" spans="1:7" ht="15.75" customHeight="1">
      <c r="A33" s="67"/>
      <c r="C33" s="345"/>
      <c r="D33" s="55"/>
      <c r="E33" s="55"/>
      <c r="F33" s="188" t="s">
        <v>371</v>
      </c>
      <c r="G33" s="55"/>
    </row>
    <row r="34" spans="1:7" ht="15.75" customHeight="1">
      <c r="A34" s="227"/>
      <c r="B34" s="228" t="s">
        <v>295</v>
      </c>
      <c r="C34" s="346"/>
      <c r="D34" s="207"/>
      <c r="E34" s="207"/>
      <c r="F34" s="207"/>
      <c r="G34" s="207"/>
    </row>
    <row r="35" spans="1:7" ht="15.75" customHeight="1">
      <c r="A35" s="67"/>
      <c r="B35" s="68"/>
      <c r="C35" s="345"/>
      <c r="D35" s="55"/>
      <c r="E35" s="55"/>
      <c r="F35" s="188" t="s">
        <v>371</v>
      </c>
      <c r="G35" s="55"/>
    </row>
    <row r="36" spans="1:7" ht="15.75" customHeight="1">
      <c r="A36" s="67"/>
      <c r="B36" s="68"/>
      <c r="C36" s="345"/>
      <c r="D36" s="55"/>
      <c r="E36" s="55"/>
      <c r="F36" s="188" t="s">
        <v>371</v>
      </c>
      <c r="G36" s="55"/>
    </row>
    <row r="37" spans="1:7" ht="15.75" customHeight="1">
      <c r="A37" s="67"/>
      <c r="B37" s="68"/>
      <c r="C37" s="345"/>
      <c r="D37" s="55"/>
      <c r="E37" s="55"/>
      <c r="F37" s="188" t="s">
        <v>371</v>
      </c>
      <c r="G37" s="55"/>
    </row>
    <row r="38" spans="1:7" ht="15.75" customHeight="1">
      <c r="A38" s="67"/>
      <c r="B38" s="68"/>
      <c r="C38" s="345"/>
      <c r="D38" s="55"/>
      <c r="E38" s="55"/>
      <c r="F38" s="188" t="s">
        <v>371</v>
      </c>
      <c r="G38" s="55"/>
    </row>
    <row r="39" spans="1:7" ht="15.75" customHeight="1">
      <c r="A39" s="67"/>
      <c r="B39" s="68"/>
      <c r="C39" s="345"/>
      <c r="D39" s="55"/>
      <c r="E39" s="55"/>
      <c r="F39" s="188" t="s">
        <v>371</v>
      </c>
      <c r="G39" s="55"/>
    </row>
    <row r="40" spans="1:7" ht="15.75" customHeight="1">
      <c r="A40" s="67"/>
      <c r="B40" s="68"/>
      <c r="C40" s="345"/>
      <c r="D40" s="55"/>
      <c r="E40" s="55"/>
      <c r="F40" s="188" t="s">
        <v>371</v>
      </c>
      <c r="G40" s="55"/>
    </row>
    <row r="41" spans="1:7" ht="15.75" customHeight="1">
      <c r="A41" s="67"/>
      <c r="B41" s="68"/>
      <c r="C41" s="345"/>
      <c r="D41" s="55"/>
      <c r="E41" s="55"/>
      <c r="F41" s="188" t="s">
        <v>371</v>
      </c>
      <c r="G41" s="55"/>
    </row>
    <row r="42" spans="1:7" ht="15.75" customHeight="1">
      <c r="A42" s="67"/>
      <c r="B42" s="68"/>
      <c r="C42" s="345"/>
      <c r="D42" s="55"/>
      <c r="E42" s="55"/>
      <c r="F42" s="188" t="s">
        <v>371</v>
      </c>
      <c r="G42" s="55"/>
    </row>
    <row r="43" spans="1:7" ht="15.75" customHeight="1">
      <c r="A43" s="67"/>
      <c r="B43" s="68"/>
      <c r="C43" s="345"/>
      <c r="D43" s="55"/>
      <c r="E43" s="55"/>
      <c r="F43" s="188" t="s">
        <v>371</v>
      </c>
      <c r="G43" s="55"/>
    </row>
    <row r="44" spans="1:7" ht="15.75" customHeight="1">
      <c r="A44" s="67"/>
      <c r="B44" s="68"/>
      <c r="C44" s="345"/>
      <c r="D44" s="55"/>
      <c r="E44" s="55"/>
      <c r="F44" s="188" t="s">
        <v>371</v>
      </c>
      <c r="G44" s="55"/>
    </row>
    <row r="45" spans="1:7" ht="15.75" customHeight="1">
      <c r="A45" s="67"/>
      <c r="B45" s="68"/>
      <c r="C45" s="345"/>
      <c r="D45" s="55"/>
      <c r="E45" s="55"/>
      <c r="F45" s="188" t="s">
        <v>371</v>
      </c>
      <c r="G45" s="55"/>
    </row>
    <row r="46" spans="1:7" ht="18.75" customHeight="1">
      <c r="A46" s="227"/>
      <c r="B46" s="247" t="s">
        <v>280</v>
      </c>
      <c r="C46" s="248" t="s">
        <v>371</v>
      </c>
      <c r="D46" s="248" t="s">
        <v>371</v>
      </c>
      <c r="E46" s="207">
        <f>SUM(E27:E45)</f>
        <v>0</v>
      </c>
      <c r="F46" s="188" t="s">
        <v>371</v>
      </c>
      <c r="G46" s="207">
        <f>SUM(G27:G45)</f>
        <v>0</v>
      </c>
    </row>
    <row r="47" spans="1:7" ht="18.75" customHeight="1">
      <c r="A47" s="227"/>
      <c r="B47" s="247" t="s">
        <v>50</v>
      </c>
      <c r="C47" s="248" t="s">
        <v>371</v>
      </c>
      <c r="D47" s="248" t="s">
        <v>371</v>
      </c>
      <c r="E47" s="207">
        <f>E25+E46</f>
        <v>0</v>
      </c>
      <c r="F47" s="188" t="s">
        <v>371</v>
      </c>
      <c r="G47" s="207">
        <f>G25+G46</f>
        <v>0</v>
      </c>
    </row>
    <row r="48" spans="1:7" ht="15.75">
      <c r="A48" s="94" t="s">
        <v>251</v>
      </c>
      <c r="B48" s="90"/>
      <c r="C48" s="90"/>
      <c r="D48" s="90"/>
      <c r="E48" s="90"/>
      <c r="F48" s="90"/>
      <c r="G48" s="90"/>
    </row>
    <row r="49" spans="1:7">
      <c r="A49" s="91"/>
      <c r="B49" s="91"/>
      <c r="C49" s="91"/>
      <c r="D49" s="91"/>
      <c r="E49" s="91"/>
      <c r="F49" s="91"/>
      <c r="G49" s="91"/>
    </row>
    <row r="50" spans="1:7">
      <c r="A50" s="91"/>
      <c r="B50" s="91"/>
      <c r="C50" s="91"/>
      <c r="D50" s="91"/>
      <c r="E50" s="91"/>
      <c r="F50" s="91"/>
      <c r="G50" s="91"/>
    </row>
  </sheetData>
  <sheetProtection sheet="1" insertRows="0"/>
  <customSheetViews>
    <customSheetView guid="{045E5125-C5FE-412B-8DC1-6DE8926C0211}" scale="85" showGridLines="0" showRuler="0">
      <pane ySplit="1" topLeftCell="A2" activePane="bottomLeft" state="frozen"/>
      <selection pane="bottomLeft"/>
      <pageMargins left="0.25" right="0.25" top="0.25" bottom="0.25" header="0.25" footer="0.25"/>
      <printOptions horizontalCentered="1"/>
      <pageSetup paperSize="5" scale="75" orientation="landscape" horizontalDpi="1200" verticalDpi="1200" r:id="rId1"/>
      <headerFooter alignWithMargins="0">
        <oddFooter>&amp;C
&amp;"Times New Roman,Regular"&amp;12 11</oddFooter>
      </headerFooter>
    </customSheetView>
  </customSheetViews>
  <mergeCells count="1">
    <mergeCell ref="C1:G1"/>
  </mergeCells>
  <phoneticPr fontId="4" type="noConversion"/>
  <printOptions horizontalCentered="1" gridLinesSet="0"/>
  <pageMargins left="0.25" right="0.25" top="0.25" bottom="0.25" header="0.25" footer="0.25"/>
  <pageSetup paperSize="5" scale="75" orientation="landscape" horizontalDpi="1200" verticalDpi="1200" r:id="rId2"/>
  <headerFooter alignWithMargins="0">
    <oddFooter>&amp;C
&amp;"Times New Roman,Regular"&amp;12 11</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J50"/>
  <sheetViews>
    <sheetView showGridLines="0" zoomScale="90" zoomScaleNormal="90" workbookViewId="0">
      <pane ySplit="1" topLeftCell="A2" activePane="bottomLeft" state="frozen"/>
      <selection pane="bottomLeft"/>
    </sheetView>
  </sheetViews>
  <sheetFormatPr defaultColWidth="9.140625" defaultRowHeight="12.75"/>
  <cols>
    <col min="1" max="1" width="10.5703125" style="1" customWidth="1"/>
    <col min="2" max="2" width="70.5703125" style="1" customWidth="1"/>
    <col min="3" max="4" width="12.5703125" style="1" customWidth="1"/>
    <col min="5" max="7" width="22.5703125" style="1" customWidth="1"/>
    <col min="8" max="10" width="18.5703125" style="1" customWidth="1"/>
    <col min="11" max="16384" width="9.140625" style="1"/>
  </cols>
  <sheetData>
    <row r="1" spans="1:10" ht="15.75" customHeight="1">
      <c r="A1" s="77"/>
      <c r="B1" s="77"/>
      <c r="C1" s="90"/>
      <c r="D1" s="78" t="s">
        <v>1266</v>
      </c>
      <c r="E1" s="507">
        <f>Jurat!C9</f>
        <v>0</v>
      </c>
      <c r="F1" s="508"/>
      <c r="G1" s="508"/>
      <c r="H1" s="508"/>
      <c r="I1" s="508"/>
      <c r="J1" s="508"/>
    </row>
    <row r="2" spans="1:10" ht="15.75" customHeight="1">
      <c r="A2" s="139"/>
      <c r="B2" s="139"/>
      <c r="C2" s="177"/>
      <c r="D2" s="177"/>
      <c r="E2" s="139"/>
      <c r="F2" s="139"/>
      <c r="G2" s="139"/>
      <c r="H2" s="139"/>
      <c r="I2" s="139"/>
      <c r="J2" s="90"/>
    </row>
    <row r="3" spans="1:10" ht="15.75">
      <c r="A3" s="137" t="s">
        <v>293</v>
      </c>
      <c r="B3" s="137"/>
      <c r="C3" s="139"/>
      <c r="D3" s="139"/>
      <c r="E3" s="139"/>
      <c r="F3" s="137"/>
      <c r="G3" s="139"/>
      <c r="H3" s="139"/>
      <c r="I3" s="139"/>
      <c r="J3" s="90"/>
    </row>
    <row r="4" spans="1:10" ht="15.75" customHeight="1">
      <c r="A4" s="117" t="s">
        <v>53</v>
      </c>
      <c r="B4" s="117"/>
      <c r="C4" s="139"/>
      <c r="D4" s="139"/>
      <c r="E4" s="139"/>
      <c r="F4" s="139"/>
      <c r="G4" s="139"/>
      <c r="H4" s="139"/>
      <c r="I4" s="139"/>
      <c r="J4" s="90"/>
    </row>
    <row r="5" spans="1:10" ht="16.5" customHeight="1">
      <c r="A5" s="90"/>
      <c r="B5" s="90"/>
      <c r="C5" s="90"/>
      <c r="D5" s="90"/>
      <c r="E5" s="90"/>
      <c r="F5" s="90"/>
      <c r="G5" s="90"/>
      <c r="H5" s="90"/>
      <c r="I5" s="90"/>
      <c r="J5" s="90"/>
    </row>
    <row r="6" spans="1:10" s="2" customFormat="1">
      <c r="A6" s="142">
        <v>1</v>
      </c>
      <c r="B6" s="211">
        <v>2</v>
      </c>
      <c r="C6" s="213">
        <v>3</v>
      </c>
      <c r="D6" s="142">
        <v>4</v>
      </c>
      <c r="E6" s="213">
        <v>5</v>
      </c>
      <c r="F6" s="214">
        <v>6</v>
      </c>
      <c r="G6" s="214">
        <v>7</v>
      </c>
      <c r="H6" s="142">
        <v>8</v>
      </c>
      <c r="I6" s="142">
        <v>9</v>
      </c>
      <c r="J6" s="142">
        <v>10</v>
      </c>
    </row>
    <row r="7" spans="1:10" s="3" customFormat="1">
      <c r="A7" s="222"/>
      <c r="B7" s="185" t="s">
        <v>369</v>
      </c>
      <c r="C7" s="216"/>
      <c r="D7" s="149"/>
      <c r="E7" s="149"/>
      <c r="F7" s="149"/>
      <c r="G7" s="224"/>
      <c r="H7" s="224"/>
      <c r="I7" s="223"/>
      <c r="J7" s="223"/>
    </row>
    <row r="8" spans="1:10" s="3" customFormat="1">
      <c r="A8" s="181" t="s">
        <v>337</v>
      </c>
      <c r="B8" s="184"/>
      <c r="C8" s="181"/>
      <c r="D8" s="181"/>
      <c r="E8" s="181" t="s">
        <v>282</v>
      </c>
      <c r="F8" s="217"/>
      <c r="G8" s="181" t="s">
        <v>982</v>
      </c>
      <c r="H8" s="231"/>
      <c r="I8" s="181" t="s">
        <v>288</v>
      </c>
      <c r="J8" s="181" t="s">
        <v>290</v>
      </c>
    </row>
    <row r="9" spans="1:10" s="3" customFormat="1">
      <c r="A9" s="181" t="s">
        <v>338</v>
      </c>
      <c r="B9" s="184"/>
      <c r="C9" s="181" t="s">
        <v>286</v>
      </c>
      <c r="D9" s="181" t="s">
        <v>968</v>
      </c>
      <c r="E9" s="181" t="s">
        <v>270</v>
      </c>
      <c r="F9" s="217" t="s">
        <v>284</v>
      </c>
      <c r="G9" s="181" t="s">
        <v>270</v>
      </c>
      <c r="H9" s="231" t="s">
        <v>283</v>
      </c>
      <c r="I9" s="181" t="s">
        <v>289</v>
      </c>
      <c r="J9" s="181" t="s">
        <v>291</v>
      </c>
    </row>
    <row r="10" spans="1:10" s="3" customFormat="1" ht="12.75" customHeight="1">
      <c r="A10" s="185" t="s">
        <v>994</v>
      </c>
      <c r="B10" s="185" t="s">
        <v>995</v>
      </c>
      <c r="C10" s="185" t="s">
        <v>702</v>
      </c>
      <c r="D10" s="185" t="s">
        <v>969</v>
      </c>
      <c r="E10" s="185" t="s">
        <v>273</v>
      </c>
      <c r="F10" s="185" t="s">
        <v>285</v>
      </c>
      <c r="G10" s="185" t="s">
        <v>273</v>
      </c>
      <c r="H10" s="231" t="s">
        <v>287</v>
      </c>
      <c r="I10" s="185" t="s">
        <v>703</v>
      </c>
      <c r="J10" s="185" t="s">
        <v>703</v>
      </c>
    </row>
    <row r="11" spans="1:10" ht="21.75" customHeight="1">
      <c r="A11" s="100"/>
      <c r="B11" s="228" t="s">
        <v>269</v>
      </c>
      <c r="C11" s="232"/>
      <c r="D11" s="232"/>
      <c r="E11" s="233"/>
      <c r="F11" s="233"/>
      <c r="G11" s="233" t="s">
        <v>370</v>
      </c>
      <c r="H11" s="233"/>
      <c r="I11" s="233"/>
      <c r="J11" s="233"/>
    </row>
    <row r="12" spans="1:10" ht="15.75" customHeight="1">
      <c r="A12" s="67"/>
      <c r="B12" s="68"/>
      <c r="C12" s="345"/>
      <c r="D12" s="234" t="s">
        <v>371</v>
      </c>
      <c r="E12" s="55"/>
      <c r="F12" s="55"/>
      <c r="G12" s="55"/>
      <c r="H12" s="55"/>
      <c r="I12" s="55"/>
      <c r="J12" s="55"/>
    </row>
    <row r="13" spans="1:10" ht="15.75" customHeight="1">
      <c r="A13" s="67"/>
      <c r="B13" s="68"/>
      <c r="C13" s="345"/>
      <c r="D13" s="234" t="s">
        <v>371</v>
      </c>
      <c r="E13" s="55"/>
      <c r="F13" s="55"/>
      <c r="G13" s="55"/>
      <c r="H13" s="55"/>
      <c r="I13" s="55"/>
      <c r="J13" s="55"/>
    </row>
    <row r="14" spans="1:10" ht="15.75" customHeight="1">
      <c r="A14" s="67"/>
      <c r="B14" s="68"/>
      <c r="C14" s="345"/>
      <c r="D14" s="234" t="s">
        <v>371</v>
      </c>
      <c r="E14" s="55"/>
      <c r="F14" s="55"/>
      <c r="G14" s="55"/>
      <c r="H14" s="55"/>
      <c r="I14" s="55"/>
      <c r="J14" s="55"/>
    </row>
    <row r="15" spans="1:10" ht="15.75" customHeight="1">
      <c r="A15" s="67"/>
      <c r="B15" s="68"/>
      <c r="C15" s="345"/>
      <c r="D15" s="234" t="s">
        <v>371</v>
      </c>
      <c r="E15" s="55"/>
      <c r="F15" s="55"/>
      <c r="G15" s="55"/>
      <c r="H15" s="55"/>
      <c r="I15" s="55"/>
      <c r="J15" s="55"/>
    </row>
    <row r="16" spans="1:10" ht="15.75" customHeight="1">
      <c r="A16" s="67"/>
      <c r="B16" s="68"/>
      <c r="C16" s="345"/>
      <c r="D16" s="234" t="s">
        <v>371</v>
      </c>
      <c r="E16" s="55"/>
      <c r="F16" s="55"/>
      <c r="G16" s="55"/>
      <c r="H16" s="55"/>
      <c r="I16" s="55"/>
      <c r="J16" s="55"/>
    </row>
    <row r="17" spans="1:10" ht="15.75" customHeight="1">
      <c r="A17" s="67"/>
      <c r="B17" s="68"/>
      <c r="C17" s="345"/>
      <c r="D17" s="234" t="s">
        <v>371</v>
      </c>
      <c r="E17" s="55"/>
      <c r="F17" s="55"/>
      <c r="G17" s="55"/>
      <c r="H17" s="55"/>
      <c r="I17" s="55"/>
      <c r="J17" s="55"/>
    </row>
    <row r="18" spans="1:10" ht="15.75" customHeight="1">
      <c r="A18" s="67"/>
      <c r="B18" s="68"/>
      <c r="C18" s="345"/>
      <c r="D18" s="234" t="s">
        <v>371</v>
      </c>
      <c r="E18" s="55"/>
      <c r="F18" s="55"/>
      <c r="G18" s="55"/>
      <c r="H18" s="55"/>
      <c r="I18" s="55"/>
      <c r="J18" s="55"/>
    </row>
    <row r="19" spans="1:10" ht="15.75" customHeight="1">
      <c r="A19" s="67"/>
      <c r="B19" s="68"/>
      <c r="C19" s="345"/>
      <c r="D19" s="234" t="s">
        <v>371</v>
      </c>
      <c r="E19" s="55"/>
      <c r="F19" s="55"/>
      <c r="G19" s="55"/>
      <c r="H19" s="55"/>
      <c r="I19" s="55"/>
      <c r="J19" s="55"/>
    </row>
    <row r="20" spans="1:10" ht="15.75" customHeight="1">
      <c r="A20" s="67"/>
      <c r="B20" s="68"/>
      <c r="C20" s="345"/>
      <c r="D20" s="234" t="s">
        <v>371</v>
      </c>
      <c r="E20" s="55"/>
      <c r="F20" s="55"/>
      <c r="G20" s="55"/>
      <c r="H20" s="55"/>
      <c r="I20" s="55"/>
      <c r="J20" s="55"/>
    </row>
    <row r="21" spans="1:10" ht="15.75" customHeight="1">
      <c r="A21" s="67"/>
      <c r="B21" s="68"/>
      <c r="C21" s="345"/>
      <c r="D21" s="234" t="s">
        <v>371</v>
      </c>
      <c r="E21" s="55"/>
      <c r="F21" s="55"/>
      <c r="G21" s="55"/>
      <c r="H21" s="55"/>
      <c r="I21" s="55"/>
      <c r="J21" s="55"/>
    </row>
    <row r="22" spans="1:10" ht="15.75" customHeight="1">
      <c r="A22" s="67"/>
      <c r="B22" s="68"/>
      <c r="C22" s="345"/>
      <c r="D22" s="234" t="s">
        <v>371</v>
      </c>
      <c r="E22" s="55"/>
      <c r="F22" s="55"/>
      <c r="G22" s="55"/>
      <c r="H22" s="55"/>
      <c r="I22" s="55"/>
      <c r="J22" s="55"/>
    </row>
    <row r="23" spans="1:10" ht="15.75" customHeight="1">
      <c r="A23" s="67"/>
      <c r="B23" s="68"/>
      <c r="C23" s="345"/>
      <c r="D23" s="234" t="s">
        <v>371</v>
      </c>
      <c r="E23" s="55"/>
      <c r="F23" s="55"/>
      <c r="G23" s="55"/>
      <c r="H23" s="55"/>
      <c r="I23" s="55"/>
      <c r="J23" s="55"/>
    </row>
    <row r="24" spans="1:10" ht="15.75" customHeight="1">
      <c r="A24" s="67"/>
      <c r="B24" s="68"/>
      <c r="C24" s="345"/>
      <c r="D24" s="234" t="s">
        <v>371</v>
      </c>
      <c r="E24" s="55"/>
      <c r="F24" s="55"/>
      <c r="G24" s="55"/>
      <c r="H24" s="55"/>
      <c r="I24" s="55"/>
      <c r="J24" s="55"/>
    </row>
    <row r="25" spans="1:10" ht="21.75" customHeight="1">
      <c r="A25" s="100"/>
      <c r="B25" s="235" t="s">
        <v>279</v>
      </c>
      <c r="C25" s="234" t="s">
        <v>371</v>
      </c>
      <c r="D25" s="234" t="s">
        <v>371</v>
      </c>
      <c r="E25" s="207">
        <f>SUM(E12:E24)</f>
        <v>0</v>
      </c>
      <c r="F25" s="234" t="s">
        <v>371</v>
      </c>
      <c r="G25" s="207">
        <f>SUM(G12:G24)</f>
        <v>0</v>
      </c>
      <c r="H25" s="207">
        <f>SUM(H12:H24)</f>
        <v>0</v>
      </c>
      <c r="I25" s="207">
        <f>SUM(I12:I24)</f>
        <v>0</v>
      </c>
      <c r="J25" s="234" t="s">
        <v>371</v>
      </c>
    </row>
    <row r="26" spans="1:10" ht="21.75" customHeight="1">
      <c r="A26" s="100"/>
      <c r="B26" s="228" t="s">
        <v>277</v>
      </c>
      <c r="C26" s="100"/>
      <c r="D26" s="234"/>
      <c r="E26" s="234"/>
      <c r="F26" s="234"/>
      <c r="G26" s="236"/>
      <c r="H26" s="236"/>
      <c r="I26" s="236"/>
      <c r="J26" s="236"/>
    </row>
    <row r="27" spans="1:10" ht="15.75" customHeight="1">
      <c r="A27" s="100"/>
      <c r="B27" s="228" t="s">
        <v>278</v>
      </c>
      <c r="C27" s="237"/>
      <c r="D27" s="304"/>
      <c r="E27" s="207"/>
      <c r="F27" s="234"/>
      <c r="G27" s="238"/>
      <c r="H27" s="238"/>
      <c r="I27" s="238"/>
      <c r="J27" s="238"/>
    </row>
    <row r="28" spans="1:10" ht="15.75" customHeight="1">
      <c r="A28" s="67"/>
      <c r="B28" s="68"/>
      <c r="C28" s="345"/>
      <c r="D28" s="88"/>
      <c r="E28" s="55"/>
      <c r="F28" s="234" t="s">
        <v>371</v>
      </c>
      <c r="G28" s="55"/>
      <c r="H28" s="55"/>
      <c r="I28" s="55"/>
      <c r="J28" s="55"/>
    </row>
    <row r="29" spans="1:10" ht="15.75" customHeight="1">
      <c r="A29" s="67"/>
      <c r="B29" s="68"/>
      <c r="C29" s="345"/>
      <c r="D29" s="88"/>
      <c r="E29" s="55"/>
      <c r="F29" s="234" t="s">
        <v>371</v>
      </c>
      <c r="G29" s="55"/>
      <c r="H29" s="55"/>
      <c r="I29" s="55"/>
      <c r="J29" s="55"/>
    </row>
    <row r="30" spans="1:10" ht="15.75" customHeight="1">
      <c r="A30" s="67"/>
      <c r="B30" s="68"/>
      <c r="C30" s="345"/>
      <c r="D30" s="88"/>
      <c r="E30" s="55"/>
      <c r="F30" s="234" t="s">
        <v>371</v>
      </c>
      <c r="G30" s="55"/>
      <c r="H30" s="55"/>
      <c r="I30" s="55"/>
      <c r="J30" s="55"/>
    </row>
    <row r="31" spans="1:10" ht="15.75" customHeight="1">
      <c r="A31" s="67"/>
      <c r="B31" s="68"/>
      <c r="C31" s="345"/>
      <c r="D31" s="88"/>
      <c r="E31" s="55"/>
      <c r="F31" s="234" t="s">
        <v>371</v>
      </c>
      <c r="G31" s="55"/>
      <c r="H31" s="55"/>
      <c r="I31" s="55"/>
      <c r="J31" s="55"/>
    </row>
    <row r="32" spans="1:10" ht="15.75" customHeight="1">
      <c r="A32" s="67"/>
      <c r="B32" s="68"/>
      <c r="C32" s="345"/>
      <c r="D32" s="88"/>
      <c r="E32" s="55"/>
      <c r="F32" s="234" t="s">
        <v>371</v>
      </c>
      <c r="G32" s="55"/>
      <c r="H32" s="55"/>
      <c r="I32" s="55"/>
      <c r="J32" s="55"/>
    </row>
    <row r="33" spans="1:10" ht="15.75" customHeight="1">
      <c r="A33" s="67"/>
      <c r="B33" s="68"/>
      <c r="C33" s="345"/>
      <c r="D33" s="88"/>
      <c r="E33" s="55"/>
      <c r="F33" s="234" t="s">
        <v>371</v>
      </c>
      <c r="G33" s="55"/>
      <c r="H33" s="55"/>
      <c r="I33" s="55"/>
      <c r="J33" s="55"/>
    </row>
    <row r="34" spans="1:10" ht="15.75" customHeight="1">
      <c r="A34" s="227"/>
      <c r="B34" s="228" t="s">
        <v>295</v>
      </c>
      <c r="C34" s="346"/>
      <c r="D34" s="304"/>
      <c r="E34" s="207"/>
      <c r="F34" s="234"/>
      <c r="G34" s="207"/>
      <c r="H34" s="207"/>
      <c r="I34" s="207"/>
      <c r="J34" s="207"/>
    </row>
    <row r="35" spans="1:10" ht="15.75" customHeight="1">
      <c r="A35" s="67"/>
      <c r="B35" s="68"/>
      <c r="C35" s="345"/>
      <c r="D35" s="88"/>
      <c r="E35" s="55"/>
      <c r="F35" s="234" t="s">
        <v>371</v>
      </c>
      <c r="G35" s="55"/>
      <c r="H35" s="55"/>
      <c r="I35" s="55"/>
      <c r="J35" s="55"/>
    </row>
    <row r="36" spans="1:10" ht="15.75" customHeight="1">
      <c r="A36" s="67"/>
      <c r="B36" s="68"/>
      <c r="C36" s="345"/>
      <c r="D36" s="88"/>
      <c r="E36" s="55"/>
      <c r="F36" s="234" t="s">
        <v>371</v>
      </c>
      <c r="G36" s="55"/>
      <c r="H36" s="55"/>
      <c r="I36" s="55"/>
      <c r="J36" s="55"/>
    </row>
    <row r="37" spans="1:10" ht="15.75" customHeight="1">
      <c r="A37" s="67"/>
      <c r="B37" s="68"/>
      <c r="C37" s="345"/>
      <c r="D37" s="88"/>
      <c r="E37" s="55"/>
      <c r="F37" s="234" t="s">
        <v>371</v>
      </c>
      <c r="G37" s="55"/>
      <c r="H37" s="55"/>
      <c r="I37" s="55"/>
      <c r="J37" s="55"/>
    </row>
    <row r="38" spans="1:10" ht="15.75" customHeight="1">
      <c r="A38" s="67"/>
      <c r="B38" s="68"/>
      <c r="C38" s="345"/>
      <c r="D38" s="88"/>
      <c r="E38" s="55"/>
      <c r="F38" s="234" t="s">
        <v>371</v>
      </c>
      <c r="G38" s="55"/>
      <c r="H38" s="55"/>
      <c r="I38" s="55"/>
      <c r="J38" s="55"/>
    </row>
    <row r="39" spans="1:10" ht="15.75" customHeight="1">
      <c r="A39" s="67"/>
      <c r="B39" s="68"/>
      <c r="C39" s="345"/>
      <c r="D39" s="88"/>
      <c r="E39" s="55"/>
      <c r="F39" s="234" t="s">
        <v>371</v>
      </c>
      <c r="G39" s="55"/>
      <c r="H39" s="55"/>
      <c r="I39" s="55"/>
      <c r="J39" s="55"/>
    </row>
    <row r="40" spans="1:10" ht="15.75" customHeight="1">
      <c r="A40" s="67"/>
      <c r="B40" s="68"/>
      <c r="C40" s="345"/>
      <c r="D40" s="88"/>
      <c r="E40" s="55"/>
      <c r="F40" s="234" t="s">
        <v>371</v>
      </c>
      <c r="G40" s="55"/>
      <c r="H40" s="55"/>
      <c r="I40" s="55"/>
      <c r="J40" s="55"/>
    </row>
    <row r="41" spans="1:10" ht="15.75" customHeight="1">
      <c r="A41" s="67"/>
      <c r="B41" s="68"/>
      <c r="C41" s="345"/>
      <c r="D41" s="88"/>
      <c r="E41" s="55"/>
      <c r="F41" s="234" t="s">
        <v>371</v>
      </c>
      <c r="G41" s="55"/>
      <c r="H41" s="55"/>
      <c r="I41" s="55"/>
      <c r="J41" s="55"/>
    </row>
    <row r="42" spans="1:10" ht="15.75" customHeight="1">
      <c r="A42" s="67"/>
      <c r="B42" s="68"/>
      <c r="C42" s="345"/>
      <c r="D42" s="88"/>
      <c r="E42" s="55"/>
      <c r="F42" s="234" t="s">
        <v>371</v>
      </c>
      <c r="G42" s="55"/>
      <c r="H42" s="55"/>
      <c r="I42" s="55"/>
      <c r="J42" s="55"/>
    </row>
    <row r="43" spans="1:10" ht="15.75" customHeight="1">
      <c r="A43" s="67"/>
      <c r="B43" s="68"/>
      <c r="C43" s="345"/>
      <c r="D43" s="88"/>
      <c r="E43" s="55"/>
      <c r="F43" s="234" t="s">
        <v>371</v>
      </c>
      <c r="G43" s="55"/>
      <c r="H43" s="55"/>
      <c r="I43" s="55"/>
      <c r="J43" s="55"/>
    </row>
    <row r="44" spans="1:10" ht="15.75" customHeight="1">
      <c r="A44" s="67"/>
      <c r="B44" s="68"/>
      <c r="C44" s="345"/>
      <c r="D44" s="88"/>
      <c r="E44" s="55"/>
      <c r="F44" s="234" t="s">
        <v>371</v>
      </c>
      <c r="G44" s="55"/>
      <c r="H44" s="55"/>
      <c r="I44" s="55"/>
      <c r="J44" s="55"/>
    </row>
    <row r="45" spans="1:10" ht="15.75" customHeight="1">
      <c r="A45" s="67"/>
      <c r="B45" s="68"/>
      <c r="C45" s="345"/>
      <c r="D45" s="88"/>
      <c r="E45" s="55"/>
      <c r="F45" s="234" t="s">
        <v>371</v>
      </c>
      <c r="G45" s="55"/>
      <c r="H45" s="55"/>
      <c r="I45" s="55"/>
      <c r="J45" s="55"/>
    </row>
    <row r="46" spans="1:10" ht="21.75" customHeight="1">
      <c r="A46" s="219"/>
      <c r="B46" s="235" t="s">
        <v>280</v>
      </c>
      <c r="C46" s="234" t="s">
        <v>371</v>
      </c>
      <c r="D46" s="234" t="s">
        <v>371</v>
      </c>
      <c r="E46" s="207">
        <f>SUM(E28:E45)</f>
        <v>0</v>
      </c>
      <c r="F46" s="234" t="s">
        <v>371</v>
      </c>
      <c r="G46" s="207">
        <f>SUM(G28:G45)</f>
        <v>0</v>
      </c>
      <c r="H46" s="207">
        <f>SUM(H28:H45)</f>
        <v>0</v>
      </c>
      <c r="I46" s="234" t="s">
        <v>371</v>
      </c>
      <c r="J46" s="207">
        <f>SUM(J28:J45)</f>
        <v>0</v>
      </c>
    </row>
    <row r="47" spans="1:10" ht="21.75" customHeight="1">
      <c r="A47" s="219"/>
      <c r="B47" s="235" t="s">
        <v>281</v>
      </c>
      <c r="C47" s="234" t="s">
        <v>371</v>
      </c>
      <c r="D47" s="234" t="s">
        <v>371</v>
      </c>
      <c r="E47" s="207">
        <f>E25+E46</f>
        <v>0</v>
      </c>
      <c r="F47" s="234" t="s">
        <v>371</v>
      </c>
      <c r="G47" s="207">
        <f>G25+G46</f>
        <v>0</v>
      </c>
      <c r="H47" s="207">
        <f>H25+H46</f>
        <v>0</v>
      </c>
      <c r="I47" s="207">
        <f>I25</f>
        <v>0</v>
      </c>
      <c r="J47" s="207">
        <f>J46</f>
        <v>0</v>
      </c>
    </row>
    <row r="48" spans="1:10" ht="13.5" customHeight="1">
      <c r="A48" s="94" t="s">
        <v>294</v>
      </c>
      <c r="B48" s="90"/>
      <c r="C48" s="90"/>
      <c r="D48" s="90"/>
      <c r="E48" s="90"/>
      <c r="F48" s="90"/>
      <c r="G48" s="90"/>
      <c r="H48" s="90"/>
      <c r="I48" s="90"/>
      <c r="J48" s="91"/>
    </row>
    <row r="49" spans="1:10" ht="12.75" customHeight="1">
      <c r="A49" s="91" t="s">
        <v>292</v>
      </c>
      <c r="B49" s="91"/>
      <c r="C49" s="91"/>
      <c r="D49" s="91"/>
      <c r="E49" s="91"/>
      <c r="F49" s="91"/>
      <c r="G49" s="91"/>
      <c r="H49" s="91"/>
      <c r="I49" s="91"/>
      <c r="J49" s="91"/>
    </row>
    <row r="50" spans="1:10">
      <c r="A50" s="91"/>
      <c r="B50" s="91"/>
      <c r="C50" s="91"/>
      <c r="D50" s="91"/>
      <c r="E50" s="91"/>
      <c r="F50" s="91"/>
      <c r="G50" s="91"/>
      <c r="H50" s="91"/>
      <c r="I50" s="91"/>
      <c r="J50" s="91"/>
    </row>
  </sheetData>
  <sheetProtection sheet="1" insertRows="0"/>
  <customSheetViews>
    <customSheetView guid="{045E5125-C5FE-412B-8DC1-6DE8926C0211}" scale="85" showGridLines="0" showRuler="0">
      <pane ySplit="1" topLeftCell="A2" activePane="bottomLeft" state="frozen"/>
      <selection pane="bottomLeft"/>
      <pageMargins left="0.25" right="0.25" top="0.25" bottom="0.25" header="0.25" footer="0.15"/>
      <printOptions horizontalCentered="1"/>
      <pageSetup paperSize="5" scale="75" orientation="landscape" horizontalDpi="1200" verticalDpi="1200" r:id="rId1"/>
      <headerFooter alignWithMargins="0">
        <oddFooter>&amp;C&amp;"Times New Roman,Regular"&amp;12
 12</oddFooter>
      </headerFooter>
    </customSheetView>
  </customSheetViews>
  <mergeCells count="1">
    <mergeCell ref="E1:J1"/>
  </mergeCells>
  <phoneticPr fontId="4" type="noConversion"/>
  <printOptions horizontalCentered="1" gridLinesSet="0"/>
  <pageMargins left="0.25" right="0.25" top="0.25" bottom="0.25" header="0.25" footer="0.15"/>
  <pageSetup paperSize="5" scale="75" orientation="landscape" horizontalDpi="1200" verticalDpi="1200" r:id="rId2"/>
  <headerFooter alignWithMargins="0">
    <oddFooter>&amp;C&amp;"Times New Roman,Regular"&amp;12
 12</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F25"/>
  <sheetViews>
    <sheetView showGridLines="0" zoomScaleNormal="100" workbookViewId="0">
      <pane ySplit="1" topLeftCell="A2" activePane="bottomLeft" state="frozen"/>
      <selection pane="bottomLeft"/>
    </sheetView>
  </sheetViews>
  <sheetFormatPr defaultColWidth="9.140625" defaultRowHeight="12.75"/>
  <cols>
    <col min="1" max="1" width="9.5703125" style="1" customWidth="1"/>
    <col min="2" max="2" width="60.5703125" style="1" customWidth="1"/>
    <col min="3" max="3" width="11.5703125" style="1" customWidth="1"/>
    <col min="4" max="5" width="20.5703125" style="1" customWidth="1"/>
    <col min="6" max="6" width="16.5703125" style="1" customWidth="1"/>
    <col min="7" max="16384" width="9.140625" style="1"/>
  </cols>
  <sheetData>
    <row r="1" spans="1:6" ht="15.75" customHeight="1">
      <c r="A1" s="77"/>
      <c r="B1" s="78" t="s">
        <v>1266</v>
      </c>
      <c r="C1" s="509">
        <f>Jurat!C9</f>
        <v>0</v>
      </c>
      <c r="D1" s="510"/>
      <c r="E1" s="510"/>
      <c r="F1" s="510"/>
    </row>
    <row r="2" spans="1:6" ht="15.75" customHeight="1">
      <c r="A2" s="139"/>
      <c r="B2" s="139"/>
      <c r="C2" s="177"/>
      <c r="D2" s="177"/>
      <c r="E2" s="139"/>
      <c r="F2" s="91"/>
    </row>
    <row r="3" spans="1:6" ht="15.75">
      <c r="A3" s="137" t="s">
        <v>996</v>
      </c>
      <c r="B3" s="137"/>
      <c r="C3" s="139"/>
      <c r="D3" s="139"/>
      <c r="E3" s="139"/>
      <c r="F3" s="138"/>
    </row>
    <row r="4" spans="1:6" ht="15.75" customHeight="1">
      <c r="A4" s="117" t="s">
        <v>129</v>
      </c>
      <c r="B4" s="117"/>
      <c r="C4" s="139"/>
      <c r="D4" s="139"/>
      <c r="E4" s="139"/>
      <c r="F4" s="138"/>
    </row>
    <row r="5" spans="1:6" ht="16.5" customHeight="1">
      <c r="A5" s="90"/>
      <c r="B5" s="90"/>
      <c r="C5" s="90"/>
      <c r="D5" s="90"/>
      <c r="E5" s="90"/>
      <c r="F5" s="91"/>
    </row>
    <row r="6" spans="1:6" s="2" customFormat="1">
      <c r="A6" s="142">
        <v>1</v>
      </c>
      <c r="B6" s="211">
        <v>2</v>
      </c>
      <c r="C6" s="213">
        <v>3</v>
      </c>
      <c r="D6" s="142">
        <v>4</v>
      </c>
      <c r="E6" s="142">
        <v>5</v>
      </c>
      <c r="F6" s="142">
        <v>6</v>
      </c>
    </row>
    <row r="7" spans="1:6" s="3" customFormat="1">
      <c r="A7" s="222"/>
      <c r="B7" s="185"/>
      <c r="C7" s="216"/>
      <c r="D7" s="216"/>
      <c r="E7" s="223"/>
      <c r="F7" s="223"/>
    </row>
    <row r="8" spans="1:6" s="3" customFormat="1">
      <c r="A8" s="215"/>
      <c r="B8" s="184"/>
      <c r="C8" s="249"/>
      <c r="D8" s="249"/>
      <c r="E8" s="250"/>
      <c r="F8" s="250"/>
    </row>
    <row r="9" spans="1:6" s="3" customFormat="1">
      <c r="A9" s="181"/>
      <c r="B9" s="184"/>
      <c r="C9" s="181"/>
      <c r="D9" s="181"/>
      <c r="E9" s="181"/>
      <c r="F9" s="181"/>
    </row>
    <row r="10" spans="1:6" s="3" customFormat="1">
      <c r="A10" s="181" t="s">
        <v>997</v>
      </c>
      <c r="B10" s="184"/>
      <c r="C10" s="181" t="s">
        <v>968</v>
      </c>
      <c r="D10" s="181"/>
      <c r="E10" s="181" t="s">
        <v>931</v>
      </c>
      <c r="F10" s="181" t="s">
        <v>978</v>
      </c>
    </row>
    <row r="11" spans="1:6" s="3" customFormat="1" ht="12.75" customHeight="1">
      <c r="A11" s="185" t="s">
        <v>998</v>
      </c>
      <c r="B11" s="185" t="s">
        <v>369</v>
      </c>
      <c r="C11" s="185" t="s">
        <v>969</v>
      </c>
      <c r="D11" s="185" t="s">
        <v>982</v>
      </c>
      <c r="E11" s="185" t="s">
        <v>983</v>
      </c>
      <c r="F11" s="185" t="s">
        <v>327</v>
      </c>
    </row>
    <row r="12" spans="1:6" ht="18.75" customHeight="1">
      <c r="A12" s="67"/>
      <c r="B12" s="68"/>
      <c r="C12" s="88"/>
      <c r="D12" s="92"/>
      <c r="E12" s="92"/>
      <c r="F12" s="92"/>
    </row>
    <row r="13" spans="1:6" ht="15.75" customHeight="1">
      <c r="A13" s="67"/>
      <c r="B13" s="68"/>
      <c r="C13" s="88"/>
      <c r="D13" s="92"/>
      <c r="E13" s="92"/>
      <c r="F13" s="92"/>
    </row>
    <row r="14" spans="1:6" ht="15.75" customHeight="1">
      <c r="A14" s="67"/>
      <c r="B14" s="68"/>
      <c r="C14" s="88"/>
      <c r="D14" s="92"/>
      <c r="E14" s="55"/>
      <c r="F14" s="55"/>
    </row>
    <row r="15" spans="1:6" ht="15.75" customHeight="1">
      <c r="A15" s="67"/>
      <c r="B15" s="68"/>
      <c r="C15" s="88"/>
      <c r="D15" s="92"/>
      <c r="E15" s="55"/>
      <c r="F15" s="55"/>
    </row>
    <row r="16" spans="1:6" ht="15.75" customHeight="1">
      <c r="A16" s="67"/>
      <c r="B16" s="68"/>
      <c r="C16" s="88"/>
      <c r="D16" s="92"/>
      <c r="E16" s="55"/>
      <c r="F16" s="55"/>
    </row>
    <row r="17" spans="1:6" ht="15.75" customHeight="1">
      <c r="A17" s="67"/>
      <c r="B17" s="68"/>
      <c r="C17" s="88"/>
      <c r="D17" s="92"/>
      <c r="E17" s="55"/>
      <c r="F17" s="55"/>
    </row>
    <row r="18" spans="1:6" ht="15.75" customHeight="1">
      <c r="A18" s="67"/>
      <c r="B18" s="68"/>
      <c r="C18" s="88"/>
      <c r="D18" s="92"/>
      <c r="E18" s="55"/>
      <c r="F18" s="55"/>
    </row>
    <row r="19" spans="1:6" ht="15.75" customHeight="1">
      <c r="A19" s="67"/>
      <c r="B19" s="68"/>
      <c r="C19" s="88"/>
      <c r="D19" s="92"/>
      <c r="E19" s="55"/>
      <c r="F19" s="55"/>
    </row>
    <row r="20" spans="1:6" ht="15.75" customHeight="1">
      <c r="A20" s="67"/>
      <c r="B20" s="68"/>
      <c r="C20" s="88"/>
      <c r="D20" s="92"/>
      <c r="E20" s="55"/>
      <c r="F20" s="55"/>
    </row>
    <row r="21" spans="1:6" ht="15.75" customHeight="1">
      <c r="A21" s="67"/>
      <c r="B21" s="68"/>
      <c r="C21" s="88"/>
      <c r="D21" s="92"/>
      <c r="E21" s="55"/>
      <c r="F21" s="55"/>
    </row>
    <row r="22" spans="1:6" ht="18.75" customHeight="1" thickBot="1">
      <c r="A22" s="251"/>
      <c r="B22" s="252" t="s">
        <v>51</v>
      </c>
      <c r="C22" s="253" t="s">
        <v>371</v>
      </c>
      <c r="D22" s="306">
        <f>SUM(D12:D21)</f>
        <v>0</v>
      </c>
      <c r="E22" s="306">
        <f>SUM(E12:E21)</f>
        <v>0</v>
      </c>
      <c r="F22" s="306">
        <f>SUM(F12:F21)</f>
        <v>0</v>
      </c>
    </row>
    <row r="23" spans="1:6" ht="21.75" customHeight="1">
      <c r="A23" s="94"/>
      <c r="B23" s="90"/>
      <c r="C23" s="90"/>
      <c r="D23" s="90"/>
      <c r="E23" s="90"/>
      <c r="F23" s="91"/>
    </row>
    <row r="24" spans="1:6">
      <c r="A24" s="91"/>
      <c r="B24" s="91"/>
      <c r="C24" s="91"/>
      <c r="D24" s="91"/>
      <c r="E24" s="91"/>
      <c r="F24" s="91"/>
    </row>
    <row r="25" spans="1:6">
      <c r="A25" s="91"/>
      <c r="B25" s="91"/>
      <c r="C25" s="91"/>
      <c r="D25" s="91"/>
      <c r="E25" s="91"/>
      <c r="F25" s="91"/>
    </row>
  </sheetData>
  <sheetProtection sheet="1" insertRows="0"/>
  <customSheetViews>
    <customSheetView guid="{045E5125-C5FE-412B-8DC1-6DE8926C0211}" scale="90" showGridLines="0" showRuler="0">
      <pane ySplit="1" topLeftCell="A2" activePane="bottomLeft" state="frozen"/>
      <selection pane="bottomLeft"/>
      <pageMargins left="0.25" right="0.25" top="0.5" bottom="0.25" header="0.5" footer="0.5"/>
      <printOptions horizontalCentered="1"/>
      <pageSetup paperSize="5" scale="90" orientation="landscape" horizontalDpi="1200" verticalDpi="1200" r:id="rId1"/>
      <headerFooter alignWithMargins="0">
        <oddFooter xml:space="preserve">&amp;C&amp;"Times New Roman,Regular"&amp;12 13&amp;"Arial,Regular"&amp;10
</oddFooter>
      </headerFooter>
    </customSheetView>
  </customSheetViews>
  <mergeCells count="1">
    <mergeCell ref="C1:F1"/>
  </mergeCells>
  <phoneticPr fontId="4" type="noConversion"/>
  <printOptions horizontalCentered="1" gridLinesSet="0"/>
  <pageMargins left="0.25" right="0.25" top="0.5" bottom="0.25" header="0.5" footer="0.5"/>
  <pageSetup paperSize="5" scale="95" orientation="landscape" horizontalDpi="1200" verticalDpi="1200" r:id="rId2"/>
  <headerFooter alignWithMargins="0">
    <oddFooter xml:space="preserve">&amp;C&amp;"Times New Roman,Regular"&amp;12 13&amp;"Arial,Regular"&amp;10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F35"/>
  <sheetViews>
    <sheetView showGridLines="0" zoomScaleNormal="100" workbookViewId="0">
      <pane ySplit="1" topLeftCell="A2" activePane="bottomLeft" state="frozen"/>
      <selection pane="bottomLeft"/>
    </sheetView>
  </sheetViews>
  <sheetFormatPr defaultColWidth="9.140625" defaultRowHeight="12.75"/>
  <cols>
    <col min="1" max="1" width="80.5703125" style="20" customWidth="1"/>
    <col min="2" max="2" width="25.5703125" style="20" customWidth="1"/>
    <col min="3" max="3" width="10.5703125" style="20" customWidth="1"/>
    <col min="4" max="4" width="18.5703125" style="20" customWidth="1"/>
    <col min="5" max="5" width="18.5703125" style="1" customWidth="1"/>
    <col min="6" max="6" width="20.5703125" style="22" customWidth="1"/>
    <col min="7" max="49" width="9.140625" style="1"/>
    <col min="50" max="50" width="9" style="1" customWidth="1"/>
    <col min="51" max="16384" width="9.140625" style="1"/>
  </cols>
  <sheetData>
    <row r="1" spans="1:6" ht="15.75" customHeight="1">
      <c r="A1" s="84" t="s">
        <v>1266</v>
      </c>
      <c r="B1" s="511">
        <f>Jurat!C9</f>
        <v>0</v>
      </c>
      <c r="C1" s="512"/>
      <c r="D1" s="512"/>
      <c r="E1" s="512"/>
      <c r="F1" s="512"/>
    </row>
    <row r="2" spans="1:6" ht="15.75" customHeight="1">
      <c r="A2" s="81"/>
      <c r="B2" s="81"/>
      <c r="C2" s="81"/>
      <c r="D2" s="156"/>
      <c r="E2" s="129"/>
      <c r="F2" s="129"/>
    </row>
    <row r="3" spans="1:6" ht="15.75" customHeight="1">
      <c r="A3" s="137" t="s">
        <v>256</v>
      </c>
      <c r="B3" s="137"/>
      <c r="C3" s="137"/>
      <c r="D3" s="255"/>
      <c r="E3" s="256"/>
      <c r="F3" s="256"/>
    </row>
    <row r="4" spans="1:6" ht="15.75" customHeight="1">
      <c r="A4" s="137" t="s">
        <v>1048</v>
      </c>
      <c r="B4" s="137"/>
      <c r="C4" s="137"/>
      <c r="D4" s="255"/>
      <c r="E4" s="256"/>
      <c r="F4" s="256"/>
    </row>
    <row r="5" spans="1:6" ht="12.75" customHeight="1">
      <c r="A5" s="117" t="s">
        <v>257</v>
      </c>
      <c r="B5" s="117"/>
      <c r="C5" s="117"/>
      <c r="D5" s="257"/>
      <c r="E5" s="256"/>
      <c r="F5" s="256"/>
    </row>
    <row r="6" spans="1:6" ht="15.75" customHeight="1">
      <c r="A6" s="258"/>
      <c r="B6" s="258"/>
      <c r="C6" s="258"/>
      <c r="D6" s="258"/>
      <c r="E6" s="119"/>
      <c r="F6" s="259"/>
    </row>
    <row r="7" spans="1:6" s="21" customFormat="1" ht="24.75" customHeight="1">
      <c r="A7" s="260">
        <v>1</v>
      </c>
      <c r="B7" s="260">
        <v>2</v>
      </c>
      <c r="C7" s="260">
        <v>3</v>
      </c>
      <c r="D7" s="260">
        <v>4</v>
      </c>
      <c r="E7" s="261">
        <v>5</v>
      </c>
      <c r="F7" s="260">
        <v>6</v>
      </c>
    </row>
    <row r="8" spans="1:6" s="21" customFormat="1" ht="12" customHeight="1">
      <c r="A8" s="262"/>
      <c r="B8" s="262" t="s">
        <v>259</v>
      </c>
      <c r="C8" s="263"/>
      <c r="D8" s="263" t="s">
        <v>368</v>
      </c>
      <c r="E8" s="264" t="s">
        <v>262</v>
      </c>
      <c r="F8" s="263"/>
    </row>
    <row r="9" spans="1:6" s="21" customFormat="1" ht="12" customHeight="1">
      <c r="A9" s="263" t="s">
        <v>258</v>
      </c>
      <c r="B9" s="263" t="s">
        <v>137</v>
      </c>
      <c r="C9" s="263" t="s">
        <v>261</v>
      </c>
      <c r="D9" s="263" t="s">
        <v>326</v>
      </c>
      <c r="E9" s="264" t="s">
        <v>266</v>
      </c>
      <c r="F9" s="263"/>
    </row>
    <row r="10" spans="1:6" ht="12" customHeight="1">
      <c r="A10" s="263" t="s">
        <v>136</v>
      </c>
      <c r="B10" s="265" t="s">
        <v>260</v>
      </c>
      <c r="C10" s="149" t="s">
        <v>368</v>
      </c>
      <c r="D10" s="149" t="s">
        <v>327</v>
      </c>
      <c r="E10" s="149" t="s">
        <v>944</v>
      </c>
      <c r="F10" s="188" t="s">
        <v>267</v>
      </c>
    </row>
    <row r="11" spans="1:6" ht="18.75" customHeight="1">
      <c r="A11" s="266" t="s">
        <v>130</v>
      </c>
      <c r="B11" s="267"/>
      <c r="C11" s="376"/>
      <c r="D11" s="268"/>
      <c r="E11" s="232"/>
      <c r="F11" s="269"/>
    </row>
    <row r="12" spans="1:6" ht="18.75" customHeight="1">
      <c r="A12" s="68"/>
      <c r="B12" s="254"/>
      <c r="C12" s="377"/>
      <c r="D12" s="88"/>
      <c r="E12" s="88"/>
      <c r="F12" s="88"/>
    </row>
    <row r="13" spans="1:6" ht="18.75" customHeight="1">
      <c r="A13" s="68"/>
      <c r="B13" s="254"/>
      <c r="C13" s="377"/>
      <c r="D13" s="88"/>
      <c r="E13" s="88"/>
      <c r="F13" s="88"/>
    </row>
    <row r="14" spans="1:6" ht="18.75" customHeight="1">
      <c r="A14" s="68"/>
      <c r="B14" s="254"/>
      <c r="C14" s="377"/>
      <c r="D14" s="88"/>
      <c r="E14" s="88"/>
      <c r="F14" s="88"/>
    </row>
    <row r="15" spans="1:6" ht="18.75" customHeight="1">
      <c r="A15" s="68"/>
      <c r="B15" s="254"/>
      <c r="C15" s="377"/>
      <c r="D15" s="88"/>
      <c r="E15" s="88"/>
      <c r="F15" s="88"/>
    </row>
    <row r="16" spans="1:6" ht="18.75" customHeight="1">
      <c r="A16" s="68"/>
      <c r="B16" s="254"/>
      <c r="C16" s="377"/>
      <c r="D16" s="88"/>
      <c r="E16" s="88"/>
      <c r="F16" s="88"/>
    </row>
    <row r="17" spans="1:6" ht="18.75" customHeight="1">
      <c r="A17" s="68"/>
      <c r="B17" s="254"/>
      <c r="C17" s="377"/>
      <c r="D17" s="88"/>
      <c r="E17" s="88"/>
      <c r="F17" s="88"/>
    </row>
    <row r="18" spans="1:6" ht="18.75" customHeight="1">
      <c r="A18" s="68"/>
      <c r="B18" s="254"/>
      <c r="C18" s="377"/>
      <c r="D18" s="88"/>
      <c r="E18" s="88"/>
      <c r="F18" s="88"/>
    </row>
    <row r="19" spans="1:6" ht="18.75" customHeight="1">
      <c r="A19" s="68"/>
      <c r="B19" s="254"/>
      <c r="C19" s="377"/>
      <c r="D19" s="88"/>
      <c r="E19" s="88"/>
      <c r="F19" s="88"/>
    </row>
    <row r="20" spans="1:6" ht="18.75" customHeight="1">
      <c r="A20" s="68"/>
      <c r="B20" s="254"/>
      <c r="C20" s="377"/>
      <c r="D20" s="88"/>
      <c r="E20" s="88"/>
      <c r="F20" s="88"/>
    </row>
    <row r="21" spans="1:6" ht="18.75" customHeight="1">
      <c r="A21" s="68"/>
      <c r="B21" s="254"/>
      <c r="C21" s="377"/>
      <c r="D21" s="88"/>
      <c r="E21" s="88"/>
      <c r="F21" s="88"/>
    </row>
    <row r="22" spans="1:6" ht="18.75" customHeight="1">
      <c r="A22" s="268" t="s">
        <v>132</v>
      </c>
      <c r="B22" s="100" t="s">
        <v>371</v>
      </c>
      <c r="C22" s="100" t="s">
        <v>371</v>
      </c>
      <c r="D22" s="304">
        <f>SUM(D11:D21)</f>
        <v>0</v>
      </c>
      <c r="E22" s="304">
        <f>SUM(E11:E21)</f>
        <v>0</v>
      </c>
      <c r="F22" s="304">
        <f>SUM(F11:F21)</f>
        <v>0</v>
      </c>
    </row>
    <row r="23" spans="1:6" ht="18.75" customHeight="1">
      <c r="A23" s="266" t="s">
        <v>131</v>
      </c>
      <c r="B23" s="270"/>
      <c r="C23" s="378"/>
      <c r="D23" s="271"/>
      <c r="E23" s="271"/>
      <c r="F23" s="271"/>
    </row>
    <row r="24" spans="1:6" ht="18.75" customHeight="1">
      <c r="A24" s="68"/>
      <c r="B24" s="254"/>
      <c r="C24" s="377"/>
      <c r="D24" s="88"/>
      <c r="E24" s="88"/>
      <c r="F24" s="88"/>
    </row>
    <row r="25" spans="1:6" ht="18.75" customHeight="1">
      <c r="A25" s="68"/>
      <c r="B25" s="254"/>
      <c r="C25" s="377"/>
      <c r="D25" s="88"/>
      <c r="E25" s="88"/>
      <c r="F25" s="88"/>
    </row>
    <row r="26" spans="1:6" ht="18.75" customHeight="1">
      <c r="A26" s="68"/>
      <c r="B26" s="254"/>
      <c r="C26" s="377"/>
      <c r="D26" s="88"/>
      <c r="E26" s="88"/>
      <c r="F26" s="88"/>
    </row>
    <row r="27" spans="1:6" ht="18.75" customHeight="1">
      <c r="A27" s="68"/>
      <c r="B27" s="254"/>
      <c r="C27" s="377"/>
      <c r="D27" s="88"/>
      <c r="E27" s="88"/>
      <c r="F27" s="88"/>
    </row>
    <row r="28" spans="1:6" ht="18.75" customHeight="1">
      <c r="A28" s="268" t="s">
        <v>133</v>
      </c>
      <c r="B28" s="100" t="s">
        <v>371</v>
      </c>
      <c r="C28" s="100" t="s">
        <v>371</v>
      </c>
      <c r="D28" s="304">
        <f>SUM(D23:D27)</f>
        <v>0</v>
      </c>
      <c r="E28" s="100" t="s">
        <v>371</v>
      </c>
      <c r="F28" s="100" t="s">
        <v>371</v>
      </c>
    </row>
    <row r="29" spans="1:6" ht="18.75" customHeight="1">
      <c r="A29" s="268" t="s">
        <v>134</v>
      </c>
      <c r="B29" s="100" t="s">
        <v>371</v>
      </c>
      <c r="C29" s="100" t="s">
        <v>371</v>
      </c>
      <c r="D29" s="304">
        <f>D22+D28</f>
        <v>0</v>
      </c>
      <c r="E29" s="304">
        <f>E22</f>
        <v>0</v>
      </c>
      <c r="F29" s="304">
        <f>F22</f>
        <v>0</v>
      </c>
    </row>
    <row r="30" spans="1:6" ht="18.75" customHeight="1">
      <c r="A30" s="268" t="s">
        <v>135</v>
      </c>
      <c r="B30" s="100" t="s">
        <v>371</v>
      </c>
      <c r="C30" s="100" t="s">
        <v>371</v>
      </c>
      <c r="D30" s="100" t="s">
        <v>371</v>
      </c>
      <c r="E30" s="100" t="s">
        <v>371</v>
      </c>
      <c r="F30" s="88"/>
    </row>
    <row r="31" spans="1:6" ht="22.5" customHeight="1">
      <c r="A31" s="272" t="s">
        <v>168</v>
      </c>
      <c r="B31" s="122"/>
      <c r="C31" s="122"/>
      <c r="D31" s="123"/>
      <c r="E31" s="123"/>
      <c r="F31" s="124"/>
    </row>
    <row r="32" spans="1:6">
      <c r="A32" s="94" t="s">
        <v>169</v>
      </c>
      <c r="B32" s="94"/>
      <c r="C32" s="94"/>
      <c r="D32" s="90"/>
      <c r="E32" s="90"/>
      <c r="F32" s="95"/>
    </row>
    <row r="33" spans="1:6">
      <c r="A33" s="82"/>
      <c r="B33" s="82"/>
      <c r="C33" s="82"/>
      <c r="D33" s="82"/>
      <c r="E33" s="91"/>
      <c r="F33" s="115"/>
    </row>
    <row r="34" spans="1:6">
      <c r="A34" s="82"/>
      <c r="B34" s="82"/>
      <c r="C34" s="82"/>
      <c r="D34" s="82"/>
      <c r="E34" s="91"/>
      <c r="F34" s="115"/>
    </row>
    <row r="35" spans="1:6">
      <c r="A35" s="82"/>
      <c r="B35" s="82"/>
      <c r="C35" s="82"/>
      <c r="D35" s="82"/>
      <c r="E35" s="91"/>
      <c r="F35" s="115"/>
    </row>
  </sheetData>
  <sheetProtection sheet="1" insertRows="0"/>
  <customSheetViews>
    <customSheetView guid="{045E5125-C5FE-412B-8DC1-6DE8926C0211}" scale="90" showGridLines="0" showRuler="0">
      <pane ySplit="1" topLeftCell="A2" activePane="bottomLeft" state="frozen"/>
      <selection pane="bottomLeft" activeCell="B1" sqref="B1:F1"/>
      <pageMargins left="0.5" right="0.5" top="0.5" bottom="0.5" header="0.25" footer="0.25"/>
      <printOptions horizontalCentered="1"/>
      <pageSetup paperSize="5" scale="95" orientation="landscape" horizontalDpi="1200" verticalDpi="1200" r:id="rId1"/>
      <headerFooter alignWithMargins="0">
        <oddFooter>&amp;C
&amp;"Times New Roman,Regular"&amp;12 13 cont.</oddFooter>
      </headerFooter>
    </customSheetView>
  </customSheetViews>
  <mergeCells count="1">
    <mergeCell ref="B1:F1"/>
  </mergeCells>
  <phoneticPr fontId="4" type="noConversion"/>
  <printOptions horizontalCentered="1" gridLinesSet="0"/>
  <pageMargins left="0.5" right="0.5" top="0.5" bottom="0.5" header="0.25" footer="0.25"/>
  <pageSetup paperSize="5" scale="95" orientation="landscape" horizontalDpi="1200" verticalDpi="1200" r:id="rId2"/>
  <headerFooter alignWithMargins="0">
    <oddFooter>&amp;C
&amp;"Times New Roman,Regular"&amp;12 14</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I26"/>
  <sheetViews>
    <sheetView showGridLines="0" zoomScale="90" zoomScaleNormal="100" workbookViewId="0">
      <pane ySplit="1" topLeftCell="A2" activePane="bottomLeft" state="frozen"/>
      <selection pane="bottomLeft" activeCell="E1" sqref="E1:I1"/>
    </sheetView>
  </sheetViews>
  <sheetFormatPr defaultColWidth="9.140625" defaultRowHeight="12.75"/>
  <cols>
    <col min="1" max="1" width="40.5703125" style="1" customWidth="1"/>
    <col min="2" max="2" width="10.5703125" style="4" customWidth="1"/>
    <col min="3" max="4" width="20.5703125" style="1" customWidth="1"/>
    <col min="5" max="5" width="12.5703125" style="1" customWidth="1"/>
    <col min="6" max="6" width="35.5703125" style="1" customWidth="1"/>
    <col min="7" max="9" width="16.5703125" style="1" customWidth="1"/>
    <col min="10" max="16384" width="9.140625" style="1"/>
  </cols>
  <sheetData>
    <row r="1" spans="1:9" ht="15.75" customHeight="1">
      <c r="A1" s="77"/>
      <c r="B1" s="79"/>
      <c r="C1" s="77"/>
      <c r="D1" s="78" t="s">
        <v>1266</v>
      </c>
      <c r="E1" s="507">
        <f>Jurat!C9</f>
        <v>0</v>
      </c>
      <c r="F1" s="508"/>
      <c r="G1" s="508"/>
      <c r="H1" s="508"/>
      <c r="I1" s="508"/>
    </row>
    <row r="2" spans="1:9" ht="12.75" customHeight="1">
      <c r="A2" s="139"/>
      <c r="B2" s="209"/>
      <c r="C2" s="139"/>
      <c r="D2" s="177"/>
      <c r="E2" s="90"/>
      <c r="F2" s="90"/>
      <c r="G2" s="90"/>
      <c r="H2" s="90"/>
      <c r="I2" s="90"/>
    </row>
    <row r="3" spans="1:9" ht="12.75" customHeight="1">
      <c r="A3" s="139"/>
      <c r="B3" s="209"/>
      <c r="C3" s="139"/>
      <c r="D3" s="177"/>
      <c r="E3" s="90"/>
      <c r="F3" s="90"/>
      <c r="G3" s="90"/>
      <c r="H3" s="90"/>
      <c r="I3" s="90"/>
    </row>
    <row r="4" spans="1:9" ht="15.75">
      <c r="A4" s="273" t="s">
        <v>202</v>
      </c>
      <c r="B4" s="221"/>
      <c r="C4" s="137" t="s">
        <v>1008</v>
      </c>
      <c r="D4" s="139"/>
      <c r="E4" s="139"/>
      <c r="F4" s="139"/>
      <c r="G4" s="90"/>
      <c r="H4" s="90"/>
      <c r="I4" s="90"/>
    </row>
    <row r="5" spans="1:9" ht="12.75" customHeight="1">
      <c r="A5" s="273" t="s">
        <v>203</v>
      </c>
      <c r="B5" s="221"/>
      <c r="C5" s="117" t="s">
        <v>201</v>
      </c>
      <c r="D5" s="139"/>
      <c r="E5" s="139"/>
      <c r="F5" s="139"/>
      <c r="G5" s="90"/>
      <c r="H5" s="90"/>
      <c r="I5" s="90"/>
    </row>
    <row r="6" spans="1:9" ht="12.75" customHeight="1">
      <c r="A6" s="90"/>
      <c r="B6" s="210"/>
      <c r="C6" s="90"/>
      <c r="D6" s="90"/>
      <c r="E6" s="90"/>
      <c r="F6" s="90"/>
      <c r="G6" s="90"/>
      <c r="H6" s="90"/>
      <c r="I6" s="90"/>
    </row>
    <row r="7" spans="1:9" s="2" customFormat="1">
      <c r="A7" s="211">
        <v>1</v>
      </c>
      <c r="B7" s="211">
        <v>2</v>
      </c>
      <c r="C7" s="142">
        <v>3</v>
      </c>
      <c r="D7" s="213">
        <v>4</v>
      </c>
      <c r="E7" s="142">
        <v>5</v>
      </c>
      <c r="F7" s="213">
        <v>6</v>
      </c>
      <c r="G7" s="142">
        <v>7</v>
      </c>
      <c r="H7" s="213">
        <v>8</v>
      </c>
      <c r="I7" s="142">
        <v>9</v>
      </c>
    </row>
    <row r="8" spans="1:9" s="3" customFormat="1">
      <c r="A8" s="185" t="s">
        <v>369</v>
      </c>
      <c r="B8" s="149"/>
      <c r="C8" s="149"/>
      <c r="D8" s="216"/>
      <c r="E8" s="149"/>
      <c r="F8" s="216"/>
      <c r="G8" s="149"/>
      <c r="H8" s="216"/>
      <c r="I8" s="149"/>
    </row>
    <row r="9" spans="1:9" s="3" customFormat="1">
      <c r="A9" s="184"/>
      <c r="B9" s="217"/>
      <c r="C9" s="181"/>
      <c r="D9" s="181"/>
      <c r="E9" s="181" t="s">
        <v>221</v>
      </c>
      <c r="F9" s="181" t="s">
        <v>213</v>
      </c>
      <c r="G9" s="181"/>
      <c r="H9" s="181" t="s">
        <v>370</v>
      </c>
      <c r="I9" s="181"/>
    </row>
    <row r="10" spans="1:9" s="3" customFormat="1">
      <c r="A10" s="184"/>
      <c r="B10" s="217" t="s">
        <v>966</v>
      </c>
      <c r="C10" s="181"/>
      <c r="D10" s="181" t="s">
        <v>206</v>
      </c>
      <c r="E10" s="181" t="s">
        <v>211</v>
      </c>
      <c r="F10" s="181" t="s">
        <v>1028</v>
      </c>
      <c r="G10" s="181" t="s">
        <v>215</v>
      </c>
      <c r="H10" s="181" t="s">
        <v>370</v>
      </c>
      <c r="I10" s="181" t="s">
        <v>217</v>
      </c>
    </row>
    <row r="11" spans="1:9" s="3" customFormat="1" ht="12.75" customHeight="1">
      <c r="A11" s="185" t="s">
        <v>204</v>
      </c>
      <c r="B11" s="186" t="s">
        <v>967</v>
      </c>
      <c r="C11" s="185" t="s">
        <v>464</v>
      </c>
      <c r="D11" s="185" t="s">
        <v>465</v>
      </c>
      <c r="E11" s="185" t="s">
        <v>212</v>
      </c>
      <c r="F11" s="185" t="s">
        <v>1029</v>
      </c>
      <c r="G11" s="185" t="s">
        <v>214</v>
      </c>
      <c r="H11" s="185" t="s">
        <v>216</v>
      </c>
      <c r="I11" s="185" t="s">
        <v>218</v>
      </c>
    </row>
    <row r="12" spans="1:9" ht="18.75" customHeight="1">
      <c r="A12" s="68"/>
      <c r="B12" s="347"/>
      <c r="C12" s="88"/>
      <c r="D12" s="88"/>
      <c r="E12" s="69"/>
      <c r="F12" s="68"/>
      <c r="G12" s="93"/>
      <c r="H12" s="93"/>
      <c r="I12" s="93"/>
    </row>
    <row r="13" spans="1:9" ht="18.75" customHeight="1">
      <c r="A13" s="68"/>
      <c r="B13" s="347"/>
      <c r="C13" s="88"/>
      <c r="D13" s="88"/>
      <c r="E13" s="69"/>
      <c r="F13" s="68"/>
      <c r="G13" s="93"/>
      <c r="H13" s="93"/>
      <c r="I13" s="93"/>
    </row>
    <row r="14" spans="1:9" ht="18.75" customHeight="1">
      <c r="A14" s="68"/>
      <c r="B14" s="347"/>
      <c r="C14" s="88"/>
      <c r="D14" s="88"/>
      <c r="E14" s="69"/>
      <c r="F14" s="68"/>
      <c r="G14" s="93"/>
      <c r="H14" s="93"/>
      <c r="I14" s="93"/>
    </row>
    <row r="15" spans="1:9" ht="18.75" customHeight="1">
      <c r="A15" s="68"/>
      <c r="B15" s="347"/>
      <c r="C15" s="88"/>
      <c r="D15" s="88"/>
      <c r="E15" s="69"/>
      <c r="F15" s="68"/>
      <c r="G15" s="93"/>
      <c r="H15" s="93"/>
      <c r="I15" s="93"/>
    </row>
    <row r="16" spans="1:9" ht="18.75" customHeight="1">
      <c r="A16" s="68"/>
      <c r="B16" s="347"/>
      <c r="C16" s="88"/>
      <c r="D16" s="88"/>
      <c r="E16" s="69"/>
      <c r="F16" s="68"/>
      <c r="G16" s="93"/>
      <c r="H16" s="93"/>
      <c r="I16" s="93"/>
    </row>
    <row r="17" spans="1:9" ht="18.75" customHeight="1">
      <c r="A17" s="68"/>
      <c r="B17" s="347"/>
      <c r="C17" s="88"/>
      <c r="D17" s="88"/>
      <c r="E17" s="69"/>
      <c r="F17" s="68"/>
      <c r="G17" s="93"/>
      <c r="H17" s="93"/>
      <c r="I17" s="93"/>
    </row>
    <row r="18" spans="1:9" ht="18.75" customHeight="1">
      <c r="A18" s="68"/>
      <c r="B18" s="347"/>
      <c r="C18" s="88"/>
      <c r="D18" s="88"/>
      <c r="E18" s="69"/>
      <c r="F18" s="68"/>
      <c r="G18" s="93"/>
      <c r="H18" s="93"/>
      <c r="I18" s="93"/>
    </row>
    <row r="19" spans="1:9" ht="18.75" customHeight="1">
      <c r="A19" s="68"/>
      <c r="B19" s="347"/>
      <c r="C19" s="88"/>
      <c r="D19" s="88"/>
      <c r="E19" s="69"/>
      <c r="F19" s="68"/>
      <c r="G19" s="93"/>
      <c r="H19" s="93"/>
      <c r="I19" s="93"/>
    </row>
    <row r="20" spans="1:9" ht="18.75" customHeight="1">
      <c r="A20" s="268" t="s">
        <v>51</v>
      </c>
      <c r="B20" s="188" t="s">
        <v>371</v>
      </c>
      <c r="C20" s="304">
        <f>SUM(C12:C19)</f>
        <v>0</v>
      </c>
      <c r="D20" s="304">
        <f>SUM(D12:D19)</f>
        <v>0</v>
      </c>
      <c r="E20" s="188" t="s">
        <v>371</v>
      </c>
      <c r="F20" s="188" t="s">
        <v>371</v>
      </c>
      <c r="G20" s="304">
        <f>SUM(G12:G19)</f>
        <v>0</v>
      </c>
      <c r="H20" s="304">
        <f>SUM(H12:H19)</f>
        <v>0</v>
      </c>
      <c r="I20" s="304">
        <f>SUM(I12:I19)</f>
        <v>0</v>
      </c>
    </row>
    <row r="21" spans="1:9" ht="18.75" customHeight="1">
      <c r="A21" s="105" t="s">
        <v>999</v>
      </c>
      <c r="B21" s="274"/>
      <c r="C21" s="274"/>
      <c r="D21" s="275"/>
      <c r="E21" s="274"/>
      <c r="F21" s="274"/>
      <c r="G21" s="276"/>
      <c r="H21" s="275"/>
      <c r="I21" s="276"/>
    </row>
    <row r="22" spans="1:9" ht="12.75" customHeight="1">
      <c r="A22" s="90" t="s">
        <v>1030</v>
      </c>
      <c r="B22" s="210"/>
      <c r="C22" s="90"/>
      <c r="D22" s="90"/>
      <c r="E22" s="91"/>
      <c r="F22" s="91"/>
      <c r="G22" s="91"/>
      <c r="H22" s="91"/>
      <c r="I22" s="91"/>
    </row>
    <row r="23" spans="1:9">
      <c r="A23" s="91"/>
      <c r="B23" s="221"/>
      <c r="C23" s="91"/>
      <c r="D23" s="91"/>
      <c r="E23" s="91"/>
      <c r="F23" s="91"/>
      <c r="G23" s="91"/>
      <c r="H23" s="91"/>
      <c r="I23" s="91"/>
    </row>
    <row r="24" spans="1:9">
      <c r="A24" s="91"/>
      <c r="B24" s="221"/>
      <c r="C24" s="91"/>
      <c r="D24" s="91"/>
      <c r="E24" s="91"/>
      <c r="F24" s="91"/>
      <c r="G24" s="91"/>
      <c r="H24" s="91"/>
      <c r="I24" s="91"/>
    </row>
    <row r="25" spans="1:9">
      <c r="A25" s="91"/>
      <c r="B25" s="221"/>
      <c r="C25" s="91"/>
      <c r="D25" s="91"/>
      <c r="E25" s="91"/>
      <c r="F25" s="91"/>
      <c r="G25" s="91"/>
      <c r="H25" s="91"/>
      <c r="I25" s="91"/>
    </row>
    <row r="26" spans="1:9">
      <c r="A26" s="91"/>
      <c r="B26" s="221"/>
      <c r="C26" s="91"/>
      <c r="D26" s="91"/>
      <c r="E26" s="91"/>
      <c r="F26" s="91"/>
      <c r="G26" s="91"/>
      <c r="H26" s="91"/>
      <c r="I26" s="91"/>
    </row>
  </sheetData>
  <sheetProtection sheet="1" insertRows="0"/>
  <customSheetViews>
    <customSheetView guid="{045E5125-C5FE-412B-8DC1-6DE8926C0211}" scale="90" showGridLines="0" showRuler="0">
      <pane ySplit="1" topLeftCell="A2" activePane="bottomLeft" state="frozen"/>
      <selection pane="bottomLeft"/>
      <pageMargins left="0.25" right="0.25" top="0.75" bottom="0.25" header="0.5" footer="0.5"/>
      <printOptions horizontalCentered="1"/>
      <pageSetup paperSize="5" scale="85" orientation="landscape" horizontalDpi="1200" verticalDpi="1200" r:id="rId1"/>
      <headerFooter alignWithMargins="0">
        <oddFooter>&amp;C
&amp;"Times New Roman,Regular"&amp;12 14</oddFooter>
      </headerFooter>
    </customSheetView>
  </customSheetViews>
  <mergeCells count="1">
    <mergeCell ref="E1:I1"/>
  </mergeCells>
  <phoneticPr fontId="4" type="noConversion"/>
  <printOptions horizontalCentered="1" gridLinesSet="0"/>
  <pageMargins left="0.25" right="0.25" top="0.75" bottom="0.25" header="0.5" footer="0.5"/>
  <pageSetup paperSize="5" scale="85" orientation="landscape" horizontalDpi="1200" verticalDpi="1200" r:id="rId2"/>
  <headerFooter alignWithMargins="0">
    <oddFooter>&amp;C
&amp;"Times New Roman,Regular"&amp;12 15</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H26"/>
  <sheetViews>
    <sheetView showGridLines="0" zoomScale="90" zoomScaleNormal="100" workbookViewId="0">
      <pane ySplit="1" topLeftCell="A2" activePane="bottomLeft" state="frozen"/>
      <selection pane="bottomLeft"/>
    </sheetView>
  </sheetViews>
  <sheetFormatPr defaultColWidth="9.140625" defaultRowHeight="12.75"/>
  <cols>
    <col min="1" max="1" width="50.5703125" style="1" customWidth="1"/>
    <col min="2" max="2" width="13.5703125" style="1" customWidth="1"/>
    <col min="3" max="3" width="15.5703125" style="1" customWidth="1"/>
    <col min="4" max="5" width="20.5703125" style="1" customWidth="1"/>
    <col min="6" max="6" width="13.5703125" style="1" customWidth="1"/>
    <col min="7" max="7" width="35.5703125" style="1" customWidth="1"/>
    <col min="8" max="8" width="20.5703125" style="1" customWidth="1"/>
    <col min="9" max="16384" width="9.140625" style="1"/>
  </cols>
  <sheetData>
    <row r="1" spans="1:8" ht="15.75" customHeight="1">
      <c r="A1" s="77"/>
      <c r="B1" s="77"/>
      <c r="C1" s="91"/>
      <c r="D1" s="78" t="s">
        <v>1266</v>
      </c>
      <c r="E1" s="507">
        <f>Jurat!C9</f>
        <v>0</v>
      </c>
      <c r="F1" s="508"/>
      <c r="G1" s="508"/>
      <c r="H1" s="508"/>
    </row>
    <row r="2" spans="1:8" ht="12.75" customHeight="1">
      <c r="A2" s="139"/>
      <c r="B2" s="139"/>
      <c r="C2" s="278"/>
      <c r="D2" s="90"/>
      <c r="E2" s="90"/>
      <c r="F2" s="90"/>
      <c r="G2" s="90"/>
      <c r="H2" s="90"/>
    </row>
    <row r="3" spans="1:8">
      <c r="A3" s="90"/>
      <c r="B3" s="90"/>
      <c r="C3" s="90"/>
      <c r="D3" s="90"/>
      <c r="E3" s="90"/>
      <c r="F3" s="90"/>
      <c r="G3" s="90"/>
      <c r="H3" s="90"/>
    </row>
    <row r="4" spans="1:8" ht="15.75">
      <c r="A4" s="273" t="s">
        <v>202</v>
      </c>
      <c r="B4" s="137" t="s">
        <v>1009</v>
      </c>
      <c r="C4" s="139"/>
      <c r="D4" s="139"/>
      <c r="E4" s="139"/>
      <c r="F4" s="139"/>
      <c r="G4" s="90"/>
      <c r="H4" s="90"/>
    </row>
    <row r="5" spans="1:8" ht="12.75" customHeight="1">
      <c r="A5" s="273" t="s">
        <v>203</v>
      </c>
      <c r="B5" s="117" t="s">
        <v>171</v>
      </c>
      <c r="C5" s="139"/>
      <c r="D5" s="139"/>
      <c r="E5" s="139"/>
      <c r="F5" s="139"/>
      <c r="G5" s="90"/>
      <c r="H5" s="90"/>
    </row>
    <row r="6" spans="1:8">
      <c r="A6" s="90"/>
      <c r="B6" s="90"/>
      <c r="C6" s="90"/>
      <c r="D6" s="90"/>
      <c r="E6" s="90"/>
      <c r="F6" s="90"/>
      <c r="G6" s="90"/>
      <c r="H6" s="90"/>
    </row>
    <row r="7" spans="1:8">
      <c r="A7" s="277">
        <v>1</v>
      </c>
      <c r="B7" s="142">
        <v>2</v>
      </c>
      <c r="C7" s="213">
        <v>3</v>
      </c>
      <c r="D7" s="142">
        <v>4</v>
      </c>
      <c r="E7" s="213">
        <v>5</v>
      </c>
      <c r="F7" s="142">
        <v>6</v>
      </c>
      <c r="G7" s="142">
        <v>7</v>
      </c>
      <c r="H7" s="142">
        <v>8</v>
      </c>
    </row>
    <row r="8" spans="1:8">
      <c r="A8" s="186" t="s">
        <v>369</v>
      </c>
      <c r="B8" s="149"/>
      <c r="C8" s="216"/>
      <c r="D8" s="149"/>
      <c r="E8" s="216"/>
      <c r="F8" s="149"/>
      <c r="G8" s="149"/>
      <c r="H8" s="149"/>
    </row>
    <row r="9" spans="1:8">
      <c r="A9" s="182"/>
      <c r="B9" s="181"/>
      <c r="C9" s="181" t="s">
        <v>207</v>
      </c>
      <c r="D9" s="142"/>
      <c r="E9" s="181" t="s">
        <v>206</v>
      </c>
      <c r="F9" s="142" t="s">
        <v>221</v>
      </c>
      <c r="G9" s="181" t="s">
        <v>213</v>
      </c>
      <c r="H9" s="142"/>
    </row>
    <row r="10" spans="1:8">
      <c r="A10" s="182"/>
      <c r="B10" s="217" t="s">
        <v>335</v>
      </c>
      <c r="C10" s="181" t="s">
        <v>208</v>
      </c>
      <c r="D10" s="181"/>
      <c r="E10" s="181" t="s">
        <v>220</v>
      </c>
      <c r="F10" s="181" t="s">
        <v>211</v>
      </c>
      <c r="G10" s="181" t="s">
        <v>1028</v>
      </c>
      <c r="H10" s="181" t="s">
        <v>222</v>
      </c>
    </row>
    <row r="11" spans="1:8" ht="12.75" customHeight="1">
      <c r="A11" s="186" t="s">
        <v>170</v>
      </c>
      <c r="B11" s="186" t="s">
        <v>967</v>
      </c>
      <c r="C11" s="185" t="s">
        <v>209</v>
      </c>
      <c r="D11" s="181" t="s">
        <v>219</v>
      </c>
      <c r="E11" s="181" t="s">
        <v>205</v>
      </c>
      <c r="F11" s="181" t="s">
        <v>212</v>
      </c>
      <c r="G11" s="185" t="s">
        <v>1029</v>
      </c>
      <c r="H11" s="181" t="s">
        <v>223</v>
      </c>
    </row>
    <row r="12" spans="1:8" ht="18.75" customHeight="1">
      <c r="A12" s="72"/>
      <c r="B12" s="345"/>
      <c r="C12" s="70"/>
      <c r="D12" s="55"/>
      <c r="E12" s="55"/>
      <c r="F12" s="345"/>
      <c r="G12" s="74"/>
      <c r="H12" s="70"/>
    </row>
    <row r="13" spans="1:8" ht="18.75" customHeight="1">
      <c r="A13" s="72"/>
      <c r="B13" s="345"/>
      <c r="C13" s="70"/>
      <c r="D13" s="55"/>
      <c r="E13" s="55"/>
      <c r="F13" s="345"/>
      <c r="G13" s="74"/>
      <c r="H13" s="70"/>
    </row>
    <row r="14" spans="1:8" ht="18.75" customHeight="1">
      <c r="A14" s="72"/>
      <c r="B14" s="345"/>
      <c r="C14" s="70"/>
      <c r="D14" s="55"/>
      <c r="E14" s="55"/>
      <c r="F14" s="345"/>
      <c r="G14" s="74"/>
      <c r="H14" s="70"/>
    </row>
    <row r="15" spans="1:8" ht="18.75" customHeight="1">
      <c r="A15" s="72"/>
      <c r="B15" s="345"/>
      <c r="C15" s="70"/>
      <c r="D15" s="55"/>
      <c r="E15" s="55"/>
      <c r="F15" s="345"/>
      <c r="G15" s="74"/>
      <c r="H15" s="70"/>
    </row>
    <row r="16" spans="1:8" ht="18.75" customHeight="1">
      <c r="A16" s="72"/>
      <c r="B16" s="345"/>
      <c r="C16" s="70"/>
      <c r="D16" s="55"/>
      <c r="E16" s="55"/>
      <c r="F16" s="345"/>
      <c r="G16" s="74"/>
      <c r="H16" s="70"/>
    </row>
    <row r="17" spans="1:8" ht="18.75" customHeight="1">
      <c r="A17" s="72"/>
      <c r="B17" s="345"/>
      <c r="C17" s="70"/>
      <c r="D17" s="55"/>
      <c r="E17" s="55"/>
      <c r="F17" s="345"/>
      <c r="G17" s="74"/>
      <c r="H17" s="70"/>
    </row>
    <row r="18" spans="1:8" ht="18.75" customHeight="1">
      <c r="A18" s="72"/>
      <c r="B18" s="345"/>
      <c r="C18" s="70"/>
      <c r="D18" s="55"/>
      <c r="E18" s="55"/>
      <c r="F18" s="345"/>
      <c r="G18" s="74"/>
      <c r="H18" s="70"/>
    </row>
    <row r="19" spans="1:8" ht="18.75" customHeight="1">
      <c r="A19" s="72"/>
      <c r="B19" s="345"/>
      <c r="C19" s="70"/>
      <c r="D19" s="55"/>
      <c r="E19" s="55"/>
      <c r="F19" s="345"/>
      <c r="G19" s="74"/>
      <c r="H19" s="70"/>
    </row>
    <row r="20" spans="1:8" ht="18.75" customHeight="1">
      <c r="A20" s="268" t="s">
        <v>51</v>
      </c>
      <c r="B20" s="188" t="s">
        <v>371</v>
      </c>
      <c r="C20" s="188" t="s">
        <v>371</v>
      </c>
      <c r="D20" s="207">
        <f>SUM(D12:D19)</f>
        <v>0</v>
      </c>
      <c r="E20" s="207">
        <f>SUM(E12:E19)</f>
        <v>0</v>
      </c>
      <c r="F20" s="188" t="s">
        <v>371</v>
      </c>
      <c r="G20" s="307"/>
      <c r="H20" s="188" t="s">
        <v>371</v>
      </c>
    </row>
    <row r="21" spans="1:8" ht="18.75" customHeight="1">
      <c r="A21" s="90" t="s">
        <v>999</v>
      </c>
      <c r="B21" s="90"/>
      <c r="C21" s="91"/>
      <c r="D21" s="91"/>
      <c r="E21" s="91"/>
      <c r="F21" s="91"/>
      <c r="G21" s="91"/>
      <c r="H21" s="91"/>
    </row>
    <row r="22" spans="1:8" ht="12.75" customHeight="1">
      <c r="A22" s="91" t="s">
        <v>299</v>
      </c>
      <c r="B22" s="91"/>
      <c r="C22" s="91"/>
      <c r="D22" s="91"/>
      <c r="E22" s="91"/>
      <c r="F22" s="91"/>
      <c r="G22" s="91"/>
      <c r="H22" s="91"/>
    </row>
    <row r="23" spans="1:8">
      <c r="A23" s="91"/>
      <c r="B23" s="91"/>
      <c r="C23" s="91"/>
      <c r="D23" s="91"/>
      <c r="E23" s="91"/>
      <c r="F23" s="91"/>
      <c r="G23" s="91"/>
      <c r="H23" s="91"/>
    </row>
    <row r="24" spans="1:8">
      <c r="A24" s="91"/>
      <c r="B24" s="91"/>
      <c r="C24" s="91"/>
      <c r="D24" s="91"/>
      <c r="E24" s="91"/>
      <c r="F24" s="91"/>
      <c r="G24" s="91"/>
      <c r="H24" s="91"/>
    </row>
    <row r="25" spans="1:8">
      <c r="A25" s="91"/>
      <c r="B25" s="91"/>
      <c r="C25" s="91"/>
      <c r="D25" s="91"/>
      <c r="E25" s="91"/>
      <c r="F25" s="91"/>
      <c r="G25" s="91"/>
      <c r="H25" s="91"/>
    </row>
    <row r="26" spans="1:8">
      <c r="A26" s="91"/>
      <c r="B26" s="91"/>
      <c r="C26" s="91"/>
      <c r="D26" s="91"/>
      <c r="E26" s="91"/>
      <c r="F26" s="91"/>
      <c r="G26" s="91"/>
      <c r="H26" s="91"/>
    </row>
  </sheetData>
  <sheetProtection sheet="1" insertRows="0"/>
  <customSheetViews>
    <customSheetView guid="{045E5125-C5FE-412B-8DC1-6DE8926C0211}" scale="90" showGridLines="0" showRuler="0">
      <pane ySplit="1" topLeftCell="A2" activePane="bottomLeft" state="frozen"/>
      <selection pane="bottomLeft"/>
      <pageMargins left="0.25" right="0.25" top="0.75" bottom="0.25" header="0.5" footer="0.5"/>
      <printOptions horizontalCentered="1"/>
      <pageSetup paperSize="5" scale="85" orientation="landscape" horizontalDpi="1200" verticalDpi="1200" r:id="rId1"/>
      <headerFooter alignWithMargins="0">
        <oddFooter>&amp;C
&amp;"Times New Roman,Regular"&amp;12 15</oddFooter>
      </headerFooter>
    </customSheetView>
  </customSheetViews>
  <mergeCells count="1">
    <mergeCell ref="E1:H1"/>
  </mergeCells>
  <phoneticPr fontId="4" type="noConversion"/>
  <printOptions horizontalCentered="1" gridLinesSet="0"/>
  <pageMargins left="0.25" right="0.25" top="0.75" bottom="0.25" header="0.5" footer="0.5"/>
  <pageSetup paperSize="5" scale="85" orientation="landscape" horizontalDpi="1200" verticalDpi="1200" r:id="rId2"/>
  <headerFooter alignWithMargins="0">
    <oddFooter>&amp;C
&amp;"Times New Roman,Regular"&amp;12 16</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K26"/>
  <sheetViews>
    <sheetView showGridLines="0" zoomScale="90" zoomScaleNormal="100" workbookViewId="0">
      <pane ySplit="1" topLeftCell="A2" activePane="bottomLeft" state="frozen"/>
      <selection pane="bottomLeft"/>
    </sheetView>
  </sheetViews>
  <sheetFormatPr defaultColWidth="9.140625" defaultRowHeight="12.75"/>
  <cols>
    <col min="1" max="1" width="40.5703125" style="1" customWidth="1"/>
    <col min="2" max="2" width="10.5703125" style="4" customWidth="1"/>
    <col min="3" max="3" width="10.5703125" style="1" customWidth="1"/>
    <col min="4" max="4" width="30.5703125" style="1" customWidth="1"/>
    <col min="5" max="5" width="20.5703125" style="1" customWidth="1"/>
    <col min="6" max="6" width="10.5703125" style="1" customWidth="1"/>
    <col min="7" max="7" width="20.5703125" style="1" customWidth="1"/>
    <col min="8" max="10" width="15.5703125" style="1" customWidth="1"/>
    <col min="11" max="11" width="20.5703125" style="1" customWidth="1"/>
    <col min="12" max="16384" width="9.140625" style="1"/>
  </cols>
  <sheetData>
    <row r="1" spans="1:11" ht="15.75" customHeight="1">
      <c r="A1" s="77"/>
      <c r="B1" s="79"/>
      <c r="C1" s="77"/>
      <c r="D1" s="90"/>
      <c r="E1" s="78" t="s">
        <v>1266</v>
      </c>
      <c r="F1" s="507">
        <f>Jurat!C9</f>
        <v>0</v>
      </c>
      <c r="G1" s="508"/>
      <c r="H1" s="508"/>
      <c r="I1" s="508"/>
      <c r="J1" s="508"/>
      <c r="K1" s="508"/>
    </row>
    <row r="2" spans="1:11" ht="12.75" customHeight="1">
      <c r="A2" s="139"/>
      <c r="B2" s="209"/>
      <c r="C2" s="139"/>
      <c r="D2" s="278"/>
      <c r="E2" s="139"/>
      <c r="F2" s="90"/>
      <c r="G2" s="90"/>
      <c r="H2" s="90"/>
      <c r="I2" s="90"/>
      <c r="J2" s="90"/>
      <c r="K2" s="90"/>
    </row>
    <row r="3" spans="1:11" ht="12.75" customHeight="1">
      <c r="A3" s="139"/>
      <c r="B3" s="209"/>
      <c r="C3" s="139"/>
      <c r="D3" s="278"/>
      <c r="E3" s="139"/>
      <c r="F3" s="90"/>
      <c r="G3" s="90"/>
      <c r="H3" s="90"/>
      <c r="I3" s="90"/>
      <c r="J3" s="90"/>
      <c r="K3" s="90"/>
    </row>
    <row r="4" spans="1:11" ht="15.75">
      <c r="A4" s="273" t="s">
        <v>202</v>
      </c>
      <c r="B4" s="210"/>
      <c r="C4" s="137" t="s">
        <v>1010</v>
      </c>
      <c r="D4" s="139"/>
      <c r="E4" s="139"/>
      <c r="F4" s="139"/>
      <c r="G4" s="139"/>
      <c r="H4" s="139"/>
      <c r="I4" s="90"/>
      <c r="J4" s="90"/>
      <c r="K4" s="90"/>
    </row>
    <row r="5" spans="1:11" ht="12.75" customHeight="1">
      <c r="A5" s="273" t="s">
        <v>203</v>
      </c>
      <c r="B5" s="210"/>
      <c r="C5" s="117" t="s">
        <v>172</v>
      </c>
      <c r="D5" s="139"/>
      <c r="E5" s="139"/>
      <c r="F5" s="139"/>
      <c r="G5" s="139"/>
      <c r="H5" s="139"/>
      <c r="I5" s="90"/>
      <c r="J5" s="90"/>
      <c r="K5" s="90"/>
    </row>
    <row r="6" spans="1:11" ht="12.75" customHeight="1">
      <c r="A6" s="90"/>
      <c r="B6" s="210"/>
      <c r="C6" s="90"/>
      <c r="D6" s="90"/>
      <c r="E6" s="90"/>
      <c r="F6" s="90"/>
      <c r="G6" s="90"/>
      <c r="H6" s="90"/>
      <c r="I6" s="90"/>
      <c r="J6" s="90"/>
      <c r="K6" s="90"/>
    </row>
    <row r="7" spans="1:11" s="2" customFormat="1">
      <c r="A7" s="211">
        <v>1</v>
      </c>
      <c r="B7" s="211">
        <v>2</v>
      </c>
      <c r="C7" s="142">
        <v>3</v>
      </c>
      <c r="D7" s="213">
        <v>4</v>
      </c>
      <c r="E7" s="142">
        <v>5</v>
      </c>
      <c r="F7" s="142">
        <v>6</v>
      </c>
      <c r="G7" s="213">
        <v>7</v>
      </c>
      <c r="H7" s="213">
        <v>8</v>
      </c>
      <c r="I7" s="142">
        <v>9</v>
      </c>
      <c r="J7" s="213">
        <v>10</v>
      </c>
      <c r="K7" s="142">
        <v>11</v>
      </c>
    </row>
    <row r="8" spans="1:11" s="3" customFormat="1">
      <c r="A8" s="185"/>
      <c r="B8" s="149"/>
      <c r="C8" s="149"/>
      <c r="D8" s="216"/>
      <c r="E8" s="149"/>
      <c r="F8" s="149"/>
      <c r="G8" s="216"/>
      <c r="H8" s="216"/>
      <c r="I8" s="149"/>
      <c r="J8" s="216"/>
      <c r="K8" s="149"/>
    </row>
    <row r="9" spans="1:11" s="3" customFormat="1">
      <c r="A9" s="184"/>
      <c r="B9" s="217"/>
      <c r="C9" s="181"/>
      <c r="D9" s="181"/>
      <c r="E9" s="181" t="s">
        <v>931</v>
      </c>
      <c r="F9" s="142" t="s">
        <v>210</v>
      </c>
      <c r="G9" s="181"/>
      <c r="H9" s="181" t="s">
        <v>1005</v>
      </c>
      <c r="I9" s="181" t="s">
        <v>215</v>
      </c>
      <c r="J9" s="181" t="s">
        <v>370</v>
      </c>
      <c r="K9" s="181"/>
    </row>
    <row r="10" spans="1:11" s="3" customFormat="1">
      <c r="A10" s="184"/>
      <c r="B10" s="217" t="s">
        <v>335</v>
      </c>
      <c r="C10" s="181" t="s">
        <v>286</v>
      </c>
      <c r="D10" s="181"/>
      <c r="E10" s="181" t="s">
        <v>1003</v>
      </c>
      <c r="F10" s="181" t="s">
        <v>1001</v>
      </c>
      <c r="G10" s="181" t="s">
        <v>282</v>
      </c>
      <c r="H10" s="181" t="s">
        <v>287</v>
      </c>
      <c r="I10" s="181" t="s">
        <v>326</v>
      </c>
      <c r="J10" s="181" t="s">
        <v>370</v>
      </c>
      <c r="K10" s="181" t="s">
        <v>222</v>
      </c>
    </row>
    <row r="11" spans="1:11" s="3" customFormat="1" ht="12.75" customHeight="1">
      <c r="A11" s="185" t="s">
        <v>1000</v>
      </c>
      <c r="B11" s="186" t="s">
        <v>967</v>
      </c>
      <c r="C11" s="185" t="s">
        <v>335</v>
      </c>
      <c r="D11" s="185" t="s">
        <v>1002</v>
      </c>
      <c r="E11" s="185" t="s">
        <v>335</v>
      </c>
      <c r="F11" s="185" t="s">
        <v>212</v>
      </c>
      <c r="G11" s="185" t="s">
        <v>326</v>
      </c>
      <c r="H11" s="185" t="s">
        <v>1006</v>
      </c>
      <c r="I11" s="185" t="s">
        <v>327</v>
      </c>
      <c r="J11" s="185" t="s">
        <v>216</v>
      </c>
      <c r="K11" s="181" t="s">
        <v>1004</v>
      </c>
    </row>
    <row r="12" spans="1:11" ht="18.75" customHeight="1">
      <c r="A12" s="74"/>
      <c r="B12" s="75"/>
      <c r="C12" s="75"/>
      <c r="D12" s="73"/>
      <c r="E12" s="88"/>
      <c r="F12" s="75"/>
      <c r="G12" s="88"/>
      <c r="H12" s="88"/>
      <c r="I12" s="88"/>
      <c r="J12" s="88"/>
      <c r="K12" s="71"/>
    </row>
    <row r="13" spans="1:11" ht="18.75" customHeight="1">
      <c r="A13" s="74"/>
      <c r="B13" s="75"/>
      <c r="C13" s="69"/>
      <c r="D13" s="73"/>
      <c r="E13" s="88"/>
      <c r="F13" s="69"/>
      <c r="G13" s="88"/>
      <c r="H13" s="88"/>
      <c r="I13" s="88"/>
      <c r="J13" s="88"/>
      <c r="K13" s="71"/>
    </row>
    <row r="14" spans="1:11" ht="18.75" customHeight="1">
      <c r="A14" s="74"/>
      <c r="B14" s="75"/>
      <c r="C14" s="69"/>
      <c r="D14" s="73"/>
      <c r="E14" s="88"/>
      <c r="F14" s="69"/>
      <c r="G14" s="88"/>
      <c r="H14" s="88"/>
      <c r="I14" s="88"/>
      <c r="J14" s="88"/>
      <c r="K14" s="71"/>
    </row>
    <row r="15" spans="1:11" ht="18.75" customHeight="1">
      <c r="A15" s="74"/>
      <c r="B15" s="75"/>
      <c r="C15" s="69"/>
      <c r="D15" s="73"/>
      <c r="E15" s="88"/>
      <c r="F15" s="69"/>
      <c r="G15" s="88"/>
      <c r="H15" s="88"/>
      <c r="I15" s="88"/>
      <c r="J15" s="88"/>
      <c r="K15" s="71"/>
    </row>
    <row r="16" spans="1:11" ht="18.75" customHeight="1">
      <c r="A16" s="74"/>
      <c r="B16" s="75"/>
      <c r="C16" s="69"/>
      <c r="D16" s="73"/>
      <c r="E16" s="88"/>
      <c r="F16" s="69"/>
      <c r="G16" s="88"/>
      <c r="H16" s="88"/>
      <c r="I16" s="88"/>
      <c r="J16" s="88"/>
      <c r="K16" s="71"/>
    </row>
    <row r="17" spans="1:11" ht="18.75" customHeight="1">
      <c r="A17" s="74"/>
      <c r="B17" s="75"/>
      <c r="C17" s="69"/>
      <c r="D17" s="73"/>
      <c r="E17" s="88"/>
      <c r="F17" s="69"/>
      <c r="G17" s="88"/>
      <c r="H17" s="88"/>
      <c r="I17" s="88"/>
      <c r="J17" s="88"/>
      <c r="K17" s="71"/>
    </row>
    <row r="18" spans="1:11" ht="18.75" customHeight="1">
      <c r="A18" s="74"/>
      <c r="B18" s="75"/>
      <c r="C18" s="69"/>
      <c r="D18" s="73"/>
      <c r="E18" s="88"/>
      <c r="F18" s="69"/>
      <c r="G18" s="88"/>
      <c r="H18" s="88"/>
      <c r="I18" s="88"/>
      <c r="J18" s="88"/>
      <c r="K18" s="71"/>
    </row>
    <row r="19" spans="1:11" ht="18.75" customHeight="1">
      <c r="A19" s="74"/>
      <c r="B19" s="75"/>
      <c r="C19" s="69"/>
      <c r="D19" s="73"/>
      <c r="E19" s="88"/>
      <c r="F19" s="69"/>
      <c r="G19" s="88"/>
      <c r="H19" s="88"/>
      <c r="I19" s="88"/>
      <c r="J19" s="88"/>
      <c r="K19" s="71"/>
    </row>
    <row r="20" spans="1:11" ht="18.75" customHeight="1">
      <c r="A20" s="268" t="s">
        <v>51</v>
      </c>
      <c r="B20" s="188" t="s">
        <v>371</v>
      </c>
      <c r="C20" s="188" t="s">
        <v>371</v>
      </c>
      <c r="D20" s="188" t="s">
        <v>371</v>
      </c>
      <c r="E20" s="188" t="s">
        <v>371</v>
      </c>
      <c r="F20" s="188" t="s">
        <v>371</v>
      </c>
      <c r="G20" s="304">
        <f>SUM(G12:G19)</f>
        <v>0</v>
      </c>
      <c r="H20" s="304">
        <f>SUM(H12:H19)</f>
        <v>0</v>
      </c>
      <c r="I20" s="304">
        <f>SUM(I12:I19)</f>
        <v>0</v>
      </c>
      <c r="J20" s="304">
        <f>SUM(J12:J19)</f>
        <v>0</v>
      </c>
      <c r="K20" s="188" t="s">
        <v>371</v>
      </c>
    </row>
    <row r="21" spans="1:11" ht="18.75" customHeight="1">
      <c r="A21" s="90" t="s">
        <v>1007</v>
      </c>
      <c r="B21" s="210"/>
      <c r="C21" s="90"/>
      <c r="D21" s="90"/>
      <c r="E21" s="90"/>
      <c r="F21" s="91"/>
      <c r="G21" s="91"/>
      <c r="H21" s="91"/>
      <c r="I21" s="91"/>
      <c r="J21" s="91"/>
      <c r="K21" s="91"/>
    </row>
    <row r="22" spans="1:11">
      <c r="A22" s="91"/>
      <c r="B22" s="221"/>
      <c r="C22" s="91"/>
      <c r="D22" s="91"/>
      <c r="E22" s="91"/>
      <c r="F22" s="91"/>
      <c r="G22" s="91"/>
      <c r="H22" s="91"/>
      <c r="I22" s="91"/>
      <c r="J22" s="91"/>
      <c r="K22" s="91"/>
    </row>
    <row r="23" spans="1:11">
      <c r="A23" s="91"/>
      <c r="B23" s="221"/>
      <c r="C23" s="91"/>
      <c r="D23" s="91"/>
      <c r="E23" s="91"/>
      <c r="F23" s="91"/>
      <c r="G23" s="91"/>
      <c r="H23" s="91"/>
      <c r="I23" s="91"/>
      <c r="J23" s="91"/>
      <c r="K23" s="91"/>
    </row>
    <row r="24" spans="1:11">
      <c r="A24" s="91"/>
      <c r="B24" s="221"/>
      <c r="C24" s="91"/>
      <c r="D24" s="91"/>
      <c r="E24" s="91"/>
      <c r="F24" s="91"/>
      <c r="G24" s="91"/>
      <c r="H24" s="91"/>
      <c r="I24" s="91"/>
      <c r="J24" s="91"/>
      <c r="K24" s="91"/>
    </row>
    <row r="25" spans="1:11">
      <c r="A25" s="91"/>
      <c r="B25" s="221"/>
      <c r="C25" s="91"/>
      <c r="D25" s="91"/>
      <c r="E25" s="91"/>
      <c r="F25" s="91"/>
      <c r="G25" s="91"/>
      <c r="H25" s="91"/>
      <c r="I25" s="91"/>
      <c r="J25" s="91"/>
      <c r="K25" s="91"/>
    </row>
    <row r="26" spans="1:11">
      <c r="A26" s="91"/>
      <c r="B26" s="221"/>
      <c r="C26" s="91"/>
      <c r="D26" s="91"/>
      <c r="E26" s="91"/>
      <c r="F26" s="91"/>
      <c r="G26" s="91"/>
      <c r="H26" s="91"/>
      <c r="I26" s="91"/>
      <c r="J26" s="91"/>
      <c r="K26" s="91"/>
    </row>
  </sheetData>
  <sheetProtection sheet="1" insertRows="0"/>
  <customSheetViews>
    <customSheetView guid="{045E5125-C5FE-412B-8DC1-6DE8926C0211}" scale="90" showGridLines="0" showRuler="0">
      <pane ySplit="1" topLeftCell="A2" activePane="bottomLeft" state="frozen"/>
      <selection pane="bottomLeft"/>
      <pageMargins left="0.25" right="0.25" top="0.75" bottom="0.25" header="0.5" footer="0.5"/>
      <printOptions horizontalCentered="1"/>
      <pageSetup paperSize="5" scale="80" orientation="landscape" horizontalDpi="1200" verticalDpi="1200" r:id="rId1"/>
      <headerFooter alignWithMargins="0">
        <oddFooter>&amp;C
&amp;"Times New Roman,Regular"&amp;12 16</oddFooter>
      </headerFooter>
    </customSheetView>
  </customSheetViews>
  <mergeCells count="1">
    <mergeCell ref="F1:K1"/>
  </mergeCells>
  <phoneticPr fontId="4" type="noConversion"/>
  <printOptions horizontalCentered="1" gridLinesSet="0"/>
  <pageMargins left="0.25" right="0.25" top="0.75" bottom="0.25" header="0.5" footer="0.5"/>
  <pageSetup paperSize="5" scale="80" orientation="landscape" horizontalDpi="1200" verticalDpi="1200" r:id="rId2"/>
  <headerFooter alignWithMargins="0">
    <oddFooter>&amp;C
&amp;"Times New Roman,Regular"&amp;12 17</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dimension ref="A1:H26"/>
  <sheetViews>
    <sheetView showGridLines="0" zoomScale="90" zoomScaleNormal="100" workbookViewId="0">
      <pane ySplit="1" topLeftCell="A2" activePane="bottomLeft" state="frozen"/>
      <selection pane="bottomLeft"/>
    </sheetView>
  </sheetViews>
  <sheetFormatPr defaultColWidth="9.140625" defaultRowHeight="12.75"/>
  <cols>
    <col min="1" max="1" width="11.5703125" style="4" customWidth="1"/>
    <col min="2" max="2" width="13.5703125" style="1" customWidth="1"/>
    <col min="3" max="3" width="35.5703125" style="1" customWidth="1"/>
    <col min="4" max="4" width="30.85546875" style="1" customWidth="1"/>
    <col min="5" max="5" width="12.5703125" style="1" customWidth="1"/>
    <col min="6" max="6" width="18.5703125" style="1" customWidth="1"/>
    <col min="7" max="8" width="19" style="1" customWidth="1"/>
    <col min="9" max="16384" width="9.140625" style="1"/>
  </cols>
  <sheetData>
    <row r="1" spans="1:8" ht="15.75" customHeight="1">
      <c r="A1" s="374"/>
      <c r="B1" s="90"/>
      <c r="C1" s="90"/>
      <c r="D1" s="78" t="s">
        <v>1266</v>
      </c>
      <c r="E1" s="511">
        <f>Jurat!C9</f>
        <v>0</v>
      </c>
      <c r="F1" s="513"/>
      <c r="G1" s="513"/>
      <c r="H1" s="513"/>
    </row>
    <row r="2" spans="1:8" ht="12.75" customHeight="1">
      <c r="A2" s="209"/>
      <c r="B2" s="139"/>
      <c r="C2" s="177"/>
      <c r="D2" s="139"/>
      <c r="E2" s="90"/>
      <c r="F2" s="90"/>
      <c r="G2" s="90"/>
      <c r="H2" s="90"/>
    </row>
    <row r="3" spans="1:8" ht="12.75" customHeight="1">
      <c r="A3" s="209"/>
      <c r="B3" s="139"/>
      <c r="C3" s="177"/>
      <c r="D3" s="139"/>
      <c r="E3" s="90"/>
      <c r="F3" s="90"/>
      <c r="G3" s="90"/>
      <c r="H3" s="90"/>
    </row>
    <row r="4" spans="1:8" ht="15.75">
      <c r="A4" s="210"/>
      <c r="B4" s="137" t="s">
        <v>1011</v>
      </c>
      <c r="C4" s="139"/>
      <c r="D4" s="139"/>
      <c r="E4" s="139"/>
      <c r="F4" s="139"/>
      <c r="G4" s="139"/>
      <c r="H4" s="90"/>
    </row>
    <row r="5" spans="1:8" ht="12.75" customHeight="1">
      <c r="A5" s="210"/>
      <c r="B5" s="117" t="s">
        <v>927</v>
      </c>
      <c r="C5" s="139"/>
      <c r="D5" s="139"/>
      <c r="E5" s="139"/>
      <c r="F5" s="139"/>
      <c r="G5" s="139"/>
      <c r="H5" s="90"/>
    </row>
    <row r="6" spans="1:8" ht="12.75" customHeight="1">
      <c r="A6" s="210"/>
      <c r="B6" s="90"/>
      <c r="C6" s="90"/>
      <c r="D6" s="90"/>
      <c r="E6" s="90"/>
      <c r="F6" s="90"/>
      <c r="G6" s="90"/>
      <c r="H6" s="90"/>
    </row>
    <row r="7" spans="1:8" s="2" customFormat="1">
      <c r="A7" s="211">
        <v>1</v>
      </c>
      <c r="B7" s="142">
        <v>2</v>
      </c>
      <c r="C7" s="213">
        <v>3</v>
      </c>
      <c r="D7" s="142">
        <v>4</v>
      </c>
      <c r="E7" s="142">
        <v>5</v>
      </c>
      <c r="F7" s="213">
        <v>6</v>
      </c>
      <c r="G7" s="213">
        <v>7</v>
      </c>
      <c r="H7" s="142">
        <v>8</v>
      </c>
    </row>
    <row r="8" spans="1:8" s="3" customFormat="1">
      <c r="A8" s="149"/>
      <c r="B8" s="149"/>
      <c r="C8" s="216"/>
      <c r="D8" s="149"/>
      <c r="E8" s="149"/>
      <c r="F8" s="216"/>
      <c r="G8" s="216"/>
      <c r="H8" s="149"/>
    </row>
    <row r="9" spans="1:8" s="3" customFormat="1">
      <c r="A9" s="217" t="s">
        <v>1015</v>
      </c>
      <c r="B9" s="181" t="s">
        <v>1018</v>
      </c>
      <c r="C9" s="181"/>
      <c r="D9" s="181"/>
      <c r="E9" s="142" t="s">
        <v>1022</v>
      </c>
      <c r="F9" s="181" t="s">
        <v>1024</v>
      </c>
      <c r="G9" s="181" t="s">
        <v>1037</v>
      </c>
      <c r="H9" s="181" t="s">
        <v>1031</v>
      </c>
    </row>
    <row r="10" spans="1:8" s="3" customFormat="1">
      <c r="A10" s="217" t="s">
        <v>1016</v>
      </c>
      <c r="B10" s="181" t="s">
        <v>1019</v>
      </c>
      <c r="C10" s="181"/>
      <c r="D10" s="181"/>
      <c r="E10" s="181" t="s">
        <v>210</v>
      </c>
      <c r="F10" s="181" t="s">
        <v>1031</v>
      </c>
      <c r="G10" s="181" t="s">
        <v>1032</v>
      </c>
      <c r="H10" s="181" t="s">
        <v>1033</v>
      </c>
    </row>
    <row r="11" spans="1:8" s="3" customFormat="1" ht="12.75" customHeight="1">
      <c r="A11" s="186" t="s">
        <v>1017</v>
      </c>
      <c r="B11" s="185" t="s">
        <v>1036</v>
      </c>
      <c r="C11" s="185" t="s">
        <v>1020</v>
      </c>
      <c r="D11" s="185" t="s">
        <v>1021</v>
      </c>
      <c r="E11" s="185" t="s">
        <v>1023</v>
      </c>
      <c r="F11" s="185" t="s">
        <v>1023</v>
      </c>
      <c r="G11" s="185" t="s">
        <v>1035</v>
      </c>
      <c r="H11" s="185" t="s">
        <v>1034</v>
      </c>
    </row>
    <row r="12" spans="1:8" ht="18.75" customHeight="1">
      <c r="A12" s="76"/>
      <c r="B12" s="70"/>
      <c r="C12" s="73"/>
      <c r="D12" s="70"/>
      <c r="E12" s="69"/>
      <c r="F12" s="67"/>
      <c r="G12" s="88"/>
      <c r="H12" s="88"/>
    </row>
    <row r="13" spans="1:8" ht="18.75" customHeight="1">
      <c r="A13" s="76"/>
      <c r="B13" s="70"/>
      <c r="C13" s="73"/>
      <c r="D13" s="70"/>
      <c r="E13" s="69"/>
      <c r="F13" s="67"/>
      <c r="G13" s="88"/>
      <c r="H13" s="88"/>
    </row>
    <row r="14" spans="1:8" ht="18.75" customHeight="1">
      <c r="A14" s="76"/>
      <c r="B14" s="70"/>
      <c r="C14" s="73"/>
      <c r="D14" s="70"/>
      <c r="E14" s="69"/>
      <c r="F14" s="67"/>
      <c r="G14" s="88"/>
      <c r="H14" s="88"/>
    </row>
    <row r="15" spans="1:8" ht="18.75" customHeight="1">
      <c r="A15" s="76"/>
      <c r="B15" s="70"/>
      <c r="C15" s="73"/>
      <c r="D15" s="70"/>
      <c r="E15" s="69"/>
      <c r="F15" s="67"/>
      <c r="G15" s="88"/>
      <c r="H15" s="88"/>
    </row>
    <row r="16" spans="1:8" ht="18.75" customHeight="1">
      <c r="A16" s="76"/>
      <c r="B16" s="70"/>
      <c r="C16" s="73"/>
      <c r="D16" s="70"/>
      <c r="E16" s="69"/>
      <c r="F16" s="67"/>
      <c r="G16" s="88"/>
      <c r="H16" s="88"/>
    </row>
    <row r="17" spans="1:8" ht="18.75" customHeight="1">
      <c r="A17" s="76"/>
      <c r="B17" s="70"/>
      <c r="C17" s="73"/>
      <c r="D17" s="70"/>
      <c r="E17" s="69"/>
      <c r="F17" s="67"/>
      <c r="G17" s="88"/>
      <c r="H17" s="88"/>
    </row>
    <row r="18" spans="1:8" ht="18.75" customHeight="1">
      <c r="A18" s="76"/>
      <c r="B18" s="70"/>
      <c r="C18" s="73"/>
      <c r="D18" s="70"/>
      <c r="E18" s="69"/>
      <c r="F18" s="67"/>
      <c r="G18" s="88"/>
      <c r="H18" s="88"/>
    </row>
    <row r="19" spans="1:8" ht="18.75" customHeight="1">
      <c r="A19" s="76"/>
      <c r="B19" s="70"/>
      <c r="C19" s="73"/>
      <c r="D19" s="70"/>
      <c r="E19" s="69"/>
      <c r="F19" s="67"/>
      <c r="G19" s="88"/>
      <c r="H19" s="88"/>
    </row>
    <row r="20" spans="1:8" ht="18.75" customHeight="1">
      <c r="A20" s="279"/>
      <c r="B20" s="280"/>
      <c r="C20" s="281" t="s">
        <v>975</v>
      </c>
      <c r="D20" s="188" t="s">
        <v>371</v>
      </c>
      <c r="E20" s="188" t="s">
        <v>371</v>
      </c>
      <c r="F20" s="188" t="s">
        <v>371</v>
      </c>
      <c r="G20" s="304">
        <f>SUM(G12:G19)</f>
        <v>0</v>
      </c>
      <c r="H20" s="304">
        <f>SUM(H12:H19)</f>
        <v>0</v>
      </c>
    </row>
    <row r="21" spans="1:8" ht="18.75" customHeight="1">
      <c r="A21" s="282" t="s">
        <v>1038</v>
      </c>
      <c r="B21" s="90"/>
      <c r="C21" s="90"/>
      <c r="D21" s="90"/>
      <c r="E21" s="91"/>
      <c r="F21" s="91"/>
      <c r="G21" s="91"/>
      <c r="H21" s="91"/>
    </row>
    <row r="22" spans="1:8">
      <c r="A22" s="221"/>
      <c r="B22" s="91"/>
      <c r="C22" s="91"/>
      <c r="D22" s="91"/>
      <c r="E22" s="91"/>
      <c r="F22" s="91"/>
      <c r="G22" s="91"/>
      <c r="H22" s="91"/>
    </row>
    <row r="23" spans="1:8">
      <c r="A23" s="221"/>
      <c r="B23" s="91"/>
      <c r="C23" s="91"/>
      <c r="D23" s="91"/>
      <c r="E23" s="91"/>
      <c r="F23" s="91"/>
      <c r="G23" s="91"/>
      <c r="H23" s="91"/>
    </row>
    <row r="24" spans="1:8">
      <c r="A24" s="221"/>
      <c r="B24" s="91"/>
      <c r="C24" s="91"/>
      <c r="D24" s="91"/>
      <c r="E24" s="91"/>
      <c r="F24" s="91"/>
      <c r="G24" s="91"/>
      <c r="H24" s="91"/>
    </row>
    <row r="25" spans="1:8">
      <c r="A25" s="221"/>
      <c r="B25" s="91"/>
      <c r="C25" s="91"/>
      <c r="D25" s="91"/>
      <c r="E25" s="91"/>
      <c r="F25" s="91"/>
      <c r="G25" s="91"/>
      <c r="H25" s="91"/>
    </row>
    <row r="26" spans="1:8">
      <c r="A26" s="221"/>
      <c r="B26" s="91"/>
      <c r="C26" s="91"/>
      <c r="D26" s="91"/>
      <c r="E26" s="91"/>
      <c r="F26" s="91"/>
      <c r="G26" s="91"/>
      <c r="H26" s="91"/>
    </row>
  </sheetData>
  <sheetProtection sheet="1" insertRows="0"/>
  <customSheetViews>
    <customSheetView guid="{045E5125-C5FE-412B-8DC1-6DE8926C0211}" scale="90" showGridLines="0" showRuler="0">
      <pane ySplit="1" topLeftCell="A2" activePane="bottomLeft" state="frozen"/>
      <selection pane="bottomLeft"/>
      <pageMargins left="0.25" right="0.25" top="0.75" bottom="0.25" header="0.25" footer="0.25"/>
      <printOptions horizontalCentered="1"/>
      <pageSetup paperSize="5" orientation="landscape" horizontalDpi="1200" verticalDpi="1200" r:id="rId1"/>
      <headerFooter alignWithMargins="0">
        <oddFooter xml:space="preserve">&amp;C&amp;"Times New Roman,Regular"&amp;12 14 cont.&amp;"Arial,Regular"&amp;10
</oddFooter>
      </headerFooter>
    </customSheetView>
  </customSheetViews>
  <mergeCells count="1">
    <mergeCell ref="E1:H1"/>
  </mergeCells>
  <phoneticPr fontId="4" type="noConversion"/>
  <printOptions horizontalCentered="1" gridLinesSet="0"/>
  <pageMargins left="0.25" right="0.25" top="0.75" bottom="0.25" header="0.25" footer="0.25"/>
  <pageSetup paperSize="5" orientation="landscape" horizontalDpi="1200" verticalDpi="1200" r:id="rId2"/>
  <headerFooter alignWithMargins="0">
    <oddFooter xml:space="preserve">&amp;C&amp;"Times New Roman,Regular"&amp;12 18&amp;"Arial,Regular"&amp;10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A403"/>
  <sheetViews>
    <sheetView showGridLines="0" workbookViewId="0">
      <pane ySplit="1" topLeftCell="A2" activePane="bottomLeft" state="frozen"/>
      <selection pane="bottomLeft" activeCell="C9" sqref="C9:L9"/>
    </sheetView>
  </sheetViews>
  <sheetFormatPr defaultRowHeight="12.75"/>
  <cols>
    <col min="1" max="1" width="11.5703125" customWidth="1"/>
    <col min="2" max="2" width="9.5703125" customWidth="1"/>
    <col min="3" max="3" width="5.5703125" customWidth="1"/>
    <col min="4" max="4" width="10.5703125" customWidth="1"/>
    <col min="5" max="5" width="5.5703125" customWidth="1"/>
    <col min="6" max="6" width="3.5703125" customWidth="1"/>
    <col min="7" max="7" width="10.5703125" customWidth="1"/>
    <col min="8" max="8" width="6.5703125" customWidth="1"/>
    <col min="9" max="9" width="10.5703125" customWidth="1"/>
    <col min="10" max="11" width="5.5703125" customWidth="1"/>
    <col min="12" max="12" width="6.5703125" customWidth="1"/>
    <col min="13" max="13" width="13.5703125" customWidth="1"/>
    <col min="14" max="14" width="12.5703125" customWidth="1"/>
  </cols>
  <sheetData>
    <row r="1" spans="1:27" ht="14.25" customHeight="1">
      <c r="A1" s="9"/>
      <c r="B1" s="9"/>
      <c r="C1" s="9"/>
      <c r="D1" s="6"/>
      <c r="E1" s="6"/>
      <c r="F1" s="6"/>
      <c r="G1" s="6"/>
      <c r="H1" s="6"/>
      <c r="I1" s="6"/>
      <c r="J1" s="6"/>
      <c r="K1" s="6"/>
      <c r="L1" s="6"/>
      <c r="M1" s="8"/>
      <c r="N1" s="8"/>
    </row>
    <row r="2" spans="1:27" ht="12.75" customHeight="1">
      <c r="A2" s="7"/>
      <c r="B2" s="7"/>
      <c r="C2" s="7"/>
      <c r="D2" s="7"/>
      <c r="E2" s="6"/>
      <c r="F2" s="7"/>
      <c r="G2" s="6"/>
      <c r="H2" s="6"/>
      <c r="I2" s="6"/>
      <c r="J2" s="6"/>
      <c r="K2" s="6"/>
      <c r="L2" s="6"/>
      <c r="M2" s="8"/>
      <c r="N2" s="8"/>
    </row>
    <row r="3" spans="1:27" ht="25.5" customHeight="1">
      <c r="A3" s="323" t="s">
        <v>253</v>
      </c>
      <c r="B3" s="25"/>
      <c r="C3" s="25"/>
      <c r="D3" s="322"/>
      <c r="E3" s="322"/>
      <c r="F3" s="322"/>
      <c r="G3" s="42"/>
      <c r="H3" s="323"/>
      <c r="I3" s="42"/>
      <c r="J3" s="322"/>
      <c r="K3" s="322"/>
      <c r="L3" s="322"/>
      <c r="M3" s="322"/>
      <c r="N3" s="322"/>
    </row>
    <row r="4" spans="1:27" ht="18.75" customHeight="1">
      <c r="A4" s="324" t="s">
        <v>1263</v>
      </c>
      <c r="B4" s="25"/>
      <c r="C4" s="25"/>
      <c r="D4" s="324"/>
      <c r="E4" s="324"/>
      <c r="F4" s="324"/>
      <c r="G4" s="42"/>
      <c r="H4" s="324"/>
      <c r="I4" s="42"/>
      <c r="J4" s="324"/>
      <c r="K4" s="324"/>
      <c r="L4" s="324"/>
      <c r="M4" s="324"/>
      <c r="N4" s="324"/>
    </row>
    <row r="5" spans="1:27" ht="15.75" customHeight="1">
      <c r="A5" s="25" t="s">
        <v>942</v>
      </c>
      <c r="B5" s="25"/>
      <c r="C5" s="25"/>
      <c r="D5" s="324"/>
      <c r="E5" s="324"/>
      <c r="F5" s="324"/>
      <c r="G5" s="42"/>
      <c r="H5" s="25"/>
      <c r="I5" s="42"/>
      <c r="J5" s="324"/>
      <c r="K5" s="324"/>
      <c r="L5" s="324"/>
      <c r="M5" s="324"/>
      <c r="N5" s="324"/>
    </row>
    <row r="6" spans="1:27" ht="18.75" customHeight="1">
      <c r="A6" s="324" t="s">
        <v>351</v>
      </c>
      <c r="B6" s="325"/>
      <c r="C6" s="325"/>
      <c r="D6" s="324"/>
      <c r="E6" s="324"/>
      <c r="F6" s="324"/>
      <c r="G6" s="42"/>
      <c r="H6" s="324"/>
      <c r="I6" s="42"/>
      <c r="J6" s="324"/>
      <c r="K6" s="324"/>
      <c r="L6" s="324"/>
      <c r="M6" s="324"/>
      <c r="N6" s="327"/>
    </row>
    <row r="7" spans="1:27" ht="15.75" customHeight="1">
      <c r="A7" s="25" t="s">
        <v>943</v>
      </c>
      <c r="B7" s="25"/>
      <c r="C7" s="25"/>
      <c r="D7" s="324"/>
      <c r="E7" s="324"/>
      <c r="F7" s="324"/>
      <c r="G7" s="42"/>
      <c r="H7" s="25"/>
      <c r="I7" s="42"/>
      <c r="J7" s="324"/>
      <c r="K7" s="324"/>
      <c r="L7" s="324"/>
      <c r="M7" s="326"/>
      <c r="N7" s="325"/>
    </row>
    <row r="8" spans="1:27" ht="15.75" customHeight="1">
      <c r="A8" s="12"/>
      <c r="B8" s="12"/>
      <c r="C8" s="12"/>
      <c r="D8" s="25"/>
      <c r="E8" s="25"/>
      <c r="F8" s="25"/>
      <c r="G8" s="25"/>
      <c r="H8" s="25"/>
      <c r="I8" s="435"/>
      <c r="J8" s="435"/>
      <c r="K8" s="435"/>
      <c r="L8" s="435"/>
      <c r="M8" s="435"/>
      <c r="N8" s="289"/>
    </row>
    <row r="9" spans="1:27" ht="34.5" customHeight="1">
      <c r="A9" s="18"/>
      <c r="B9" s="18"/>
      <c r="C9" s="437"/>
      <c r="D9" s="438"/>
      <c r="E9" s="438"/>
      <c r="F9" s="438"/>
      <c r="G9" s="438"/>
      <c r="H9" s="438"/>
      <c r="I9" s="438"/>
      <c r="J9" s="438"/>
      <c r="K9" s="438"/>
      <c r="L9" s="438"/>
      <c r="M9" s="313"/>
      <c r="N9" s="19"/>
    </row>
    <row r="10" spans="1:27" ht="12.75" customHeight="1">
      <c r="A10" s="44"/>
      <c r="B10" s="44"/>
      <c r="C10" s="44"/>
      <c r="D10" s="45"/>
      <c r="E10" s="45"/>
      <c r="F10" s="45"/>
      <c r="G10" s="46"/>
      <c r="H10" s="46"/>
      <c r="I10" s="46"/>
      <c r="J10" s="46"/>
      <c r="K10" s="46"/>
      <c r="L10" s="46"/>
      <c r="M10" s="46"/>
      <c r="N10" s="47"/>
      <c r="AA10" s="392" t="s">
        <v>1092</v>
      </c>
    </row>
    <row r="11" spans="1:27" ht="15.75" customHeight="1">
      <c r="A11" s="12" t="s">
        <v>352</v>
      </c>
      <c r="B11" s="12"/>
      <c r="C11" s="418" t="str">
        <f>IF(ISBLANK(C9),"",VLOOKUP(C9,Comp_List!A1:D404,2,FALSE))</f>
        <v/>
      </c>
      <c r="D11" s="440"/>
      <c r="E11" s="440"/>
      <c r="F11" s="440"/>
      <c r="G11" s="440"/>
      <c r="H11" s="314"/>
      <c r="I11" s="48"/>
      <c r="K11" s="335" t="s">
        <v>1039</v>
      </c>
      <c r="L11" s="418"/>
      <c r="M11" s="439"/>
      <c r="N11" s="439"/>
      <c r="AA11" s="392" t="s">
        <v>372</v>
      </c>
    </row>
    <row r="12" spans="1:27" ht="12.75" customHeight="1">
      <c r="A12" s="10"/>
      <c r="B12" s="10"/>
      <c r="C12" s="10"/>
      <c r="D12" s="48"/>
      <c r="F12" s="315"/>
      <c r="G12" s="315"/>
      <c r="H12" s="315"/>
      <c r="I12" s="315"/>
      <c r="J12" s="315"/>
      <c r="K12" s="48"/>
      <c r="L12" s="48"/>
      <c r="M12" s="48"/>
      <c r="N12" s="48"/>
      <c r="AA12" s="392" t="s">
        <v>1159</v>
      </c>
    </row>
    <row r="13" spans="1:27" ht="15.75" customHeight="1">
      <c r="A13" s="12" t="s">
        <v>365</v>
      </c>
      <c r="B13" s="12"/>
      <c r="C13" s="12"/>
      <c r="D13" s="12"/>
      <c r="E13" s="418" t="str">
        <f>IF(ISBLANK(C9),"",VLOOKUP(C9,Comp_List!A1:D404,4,FALSE))</f>
        <v/>
      </c>
      <c r="F13" s="436"/>
      <c r="G13" s="436"/>
      <c r="H13" s="436"/>
      <c r="I13" s="436"/>
      <c r="J13" s="436"/>
      <c r="K13" s="436"/>
      <c r="L13" s="308"/>
      <c r="M13" s="308"/>
      <c r="N13" s="43" t="s">
        <v>353</v>
      </c>
      <c r="AA13" s="392" t="s">
        <v>375</v>
      </c>
    </row>
    <row r="14" spans="1:27" ht="15.75" customHeight="1">
      <c r="A14" s="12"/>
      <c r="B14" s="12"/>
      <c r="C14" s="12"/>
      <c r="D14" s="12"/>
      <c r="E14" s="12"/>
      <c r="F14" s="12"/>
      <c r="G14" s="27"/>
      <c r="H14" s="27"/>
      <c r="I14" s="12"/>
      <c r="J14" s="30"/>
      <c r="K14" s="30"/>
      <c r="L14" s="30"/>
      <c r="M14" s="30"/>
      <c r="N14" s="29"/>
      <c r="AA14" s="392" t="s">
        <v>378</v>
      </c>
    </row>
    <row r="15" spans="1:27" ht="15.75" customHeight="1">
      <c r="A15" s="290" t="s">
        <v>779</v>
      </c>
      <c r="B15" s="290"/>
      <c r="C15" s="31"/>
      <c r="D15" s="5"/>
      <c r="E15" s="5"/>
      <c r="F15" s="5"/>
      <c r="G15" s="32"/>
      <c r="H15" s="32"/>
      <c r="I15" s="32"/>
      <c r="J15" s="33"/>
      <c r="K15" s="33"/>
      <c r="L15" s="33"/>
      <c r="M15" s="33"/>
      <c r="N15" s="34"/>
      <c r="AA15" s="392" t="s">
        <v>381</v>
      </c>
    </row>
    <row r="16" spans="1:27" ht="15.75" customHeight="1">
      <c r="A16" s="291" t="s">
        <v>358</v>
      </c>
      <c r="B16" s="291"/>
      <c r="C16" s="25"/>
      <c r="D16" s="5"/>
      <c r="E16" s="5"/>
      <c r="F16" s="5"/>
      <c r="G16" s="32"/>
      <c r="H16" s="32"/>
      <c r="I16" s="32"/>
      <c r="J16" s="33"/>
      <c r="K16" s="33"/>
      <c r="L16" s="33"/>
      <c r="M16" s="33"/>
      <c r="N16" s="34"/>
      <c r="AA16" s="392" t="s">
        <v>383</v>
      </c>
    </row>
    <row r="17" spans="1:27" ht="15.75" customHeight="1">
      <c r="A17" s="12"/>
      <c r="B17" s="12"/>
      <c r="C17" s="12"/>
      <c r="D17" s="12"/>
      <c r="E17" s="12"/>
      <c r="F17" s="12"/>
      <c r="G17" s="35"/>
      <c r="H17" s="35"/>
      <c r="I17" s="12"/>
      <c r="J17" s="426"/>
      <c r="K17" s="426"/>
      <c r="L17" s="426"/>
      <c r="M17" s="426"/>
      <c r="N17" s="12"/>
      <c r="AA17" s="392" t="s">
        <v>385</v>
      </c>
    </row>
    <row r="18" spans="1:27" ht="15.75" customHeight="1">
      <c r="A18" s="12" t="s">
        <v>252</v>
      </c>
      <c r="B18" s="12"/>
      <c r="C18" s="441"/>
      <c r="D18" s="442"/>
      <c r="E18" s="442"/>
      <c r="F18" s="442"/>
      <c r="G18" s="442"/>
      <c r="H18" s="442"/>
      <c r="K18" s="335" t="s">
        <v>364</v>
      </c>
      <c r="L18" s="441"/>
      <c r="M18" s="442"/>
      <c r="N18" s="442"/>
      <c r="AA18" s="392" t="s">
        <v>517</v>
      </c>
    </row>
    <row r="19" spans="1:27" ht="15.75" customHeight="1">
      <c r="A19" s="12"/>
      <c r="B19" s="12"/>
      <c r="C19" s="12"/>
      <c r="D19" s="443"/>
      <c r="E19" s="443"/>
      <c r="F19" s="444"/>
      <c r="G19" s="444"/>
      <c r="H19" s="318"/>
      <c r="I19" s="12"/>
      <c r="J19" s="12"/>
      <c r="K19" s="12"/>
      <c r="L19" s="12"/>
      <c r="M19" s="12"/>
      <c r="N19" s="36"/>
      <c r="AA19" s="392" t="s">
        <v>1268</v>
      </c>
    </row>
    <row r="20" spans="1:27" ht="15.75" customHeight="1">
      <c r="A20" s="12" t="s">
        <v>941</v>
      </c>
      <c r="B20" s="12"/>
      <c r="C20" s="418"/>
      <c r="D20" s="419"/>
      <c r="E20" s="419"/>
      <c r="F20" s="419"/>
      <c r="G20" s="419"/>
      <c r="H20" s="419"/>
      <c r="I20" s="14"/>
      <c r="J20" s="418"/>
      <c r="K20" s="419"/>
      <c r="L20" s="419"/>
      <c r="M20" s="419"/>
      <c r="N20" s="419"/>
      <c r="AA20" s="392" t="s">
        <v>390</v>
      </c>
    </row>
    <row r="21" spans="1:27" ht="15.75" customHeight="1">
      <c r="A21" s="11"/>
      <c r="B21" s="11"/>
      <c r="C21" s="11"/>
      <c r="D21" s="420" t="s">
        <v>359</v>
      </c>
      <c r="E21" s="420"/>
      <c r="F21" s="420"/>
      <c r="G21" s="420"/>
      <c r="H21" s="316"/>
      <c r="I21" s="40"/>
      <c r="J21" s="420" t="s">
        <v>361</v>
      </c>
      <c r="K21" s="420"/>
      <c r="L21" s="420"/>
      <c r="M21" s="420"/>
      <c r="N21" s="420"/>
      <c r="AA21" s="392" t="s">
        <v>392</v>
      </c>
    </row>
    <row r="22" spans="1:27" ht="15.75" customHeight="1">
      <c r="A22" s="12" t="s">
        <v>940</v>
      </c>
      <c r="B22" s="12"/>
      <c r="C22" s="418"/>
      <c r="D22" s="419"/>
      <c r="E22" s="419"/>
      <c r="F22" s="419"/>
      <c r="G22" s="419"/>
      <c r="H22" s="419"/>
      <c r="I22" s="14"/>
      <c r="J22" s="418"/>
      <c r="K22" s="419"/>
      <c r="L22" s="419"/>
      <c r="M22" s="419"/>
      <c r="N22" s="419"/>
      <c r="AA22" s="392" t="s">
        <v>395</v>
      </c>
    </row>
    <row r="23" spans="1:27" ht="15.75" customHeight="1">
      <c r="A23" s="10"/>
      <c r="B23" s="10"/>
      <c r="C23" s="10"/>
      <c r="D23" s="420" t="s">
        <v>359</v>
      </c>
      <c r="E23" s="420"/>
      <c r="F23" s="420"/>
      <c r="G23" s="420"/>
      <c r="H23" s="316"/>
      <c r="I23" s="40"/>
      <c r="J23" s="420" t="s">
        <v>361</v>
      </c>
      <c r="K23" s="420"/>
      <c r="L23" s="420"/>
      <c r="M23" s="420"/>
      <c r="N23" s="420"/>
      <c r="AA23" s="392" t="s">
        <v>727</v>
      </c>
    </row>
    <row r="24" spans="1:27" ht="15.75" customHeight="1">
      <c r="A24" s="10"/>
      <c r="B24" s="10"/>
      <c r="C24" s="418"/>
      <c r="D24" s="418"/>
      <c r="E24" s="418"/>
      <c r="F24" s="418"/>
      <c r="G24" s="418"/>
      <c r="H24" s="418"/>
      <c r="I24" s="28"/>
      <c r="J24" s="418"/>
      <c r="K24" s="419"/>
      <c r="L24" s="419"/>
      <c r="M24" s="419"/>
      <c r="N24" s="419"/>
      <c r="AA24" s="392" t="s">
        <v>397</v>
      </c>
    </row>
    <row r="25" spans="1:27" ht="15.75" customHeight="1">
      <c r="A25" s="10"/>
      <c r="B25" s="10"/>
      <c r="C25" s="10"/>
      <c r="D25" s="420" t="s">
        <v>360</v>
      </c>
      <c r="E25" s="420"/>
      <c r="F25" s="420"/>
      <c r="G25" s="420"/>
      <c r="H25" s="316"/>
      <c r="I25" s="40"/>
      <c r="J25" s="420" t="s">
        <v>362</v>
      </c>
      <c r="K25" s="420"/>
      <c r="L25" s="420"/>
      <c r="M25" s="420"/>
      <c r="N25" s="420"/>
      <c r="AA25" s="392" t="s">
        <v>1080</v>
      </c>
    </row>
    <row r="26" spans="1:27" ht="15.75" customHeight="1">
      <c r="A26" s="10"/>
      <c r="B26" s="10"/>
      <c r="C26" s="10"/>
      <c r="D26" s="12"/>
      <c r="E26" s="12"/>
      <c r="F26" s="12"/>
      <c r="G26" s="12"/>
      <c r="H26" s="12"/>
      <c r="I26" s="12"/>
      <c r="J26" s="12"/>
      <c r="K26" s="12"/>
      <c r="L26" s="12"/>
      <c r="M26" s="12"/>
      <c r="N26" s="12"/>
      <c r="AA26" s="392" t="s">
        <v>138</v>
      </c>
    </row>
    <row r="27" spans="1:27" ht="15.75" customHeight="1">
      <c r="A27" s="12" t="s">
        <v>363</v>
      </c>
      <c r="B27" s="12"/>
      <c r="C27" s="10"/>
      <c r="D27" s="14"/>
      <c r="E27" s="14"/>
      <c r="F27" s="14"/>
      <c r="G27" s="422"/>
      <c r="H27" s="422"/>
      <c r="I27" s="423"/>
      <c r="J27" s="423"/>
      <c r="K27" s="423"/>
      <c r="L27" s="423"/>
      <c r="M27" s="423"/>
      <c r="N27" s="423"/>
      <c r="AA27" s="392" t="s">
        <v>1269</v>
      </c>
    </row>
    <row r="28" spans="1:27" ht="15.75" customHeight="1">
      <c r="A28" s="12"/>
      <c r="B28" s="12"/>
      <c r="C28" s="12"/>
      <c r="D28" s="12"/>
      <c r="E28" s="12"/>
      <c r="F28" s="12"/>
      <c r="G28" s="37"/>
      <c r="H28" s="37"/>
      <c r="I28" s="425"/>
      <c r="J28" s="425"/>
      <c r="K28" s="49"/>
      <c r="L28" s="49"/>
      <c r="M28" s="12"/>
      <c r="N28" s="36"/>
      <c r="AA28" s="392" t="s">
        <v>1128</v>
      </c>
    </row>
    <row r="29" spans="1:27" ht="15.75" customHeight="1">
      <c r="A29" s="13"/>
      <c r="B29" s="13"/>
      <c r="C29" s="13"/>
      <c r="D29" s="12"/>
      <c r="E29" s="12"/>
      <c r="F29" s="12"/>
      <c r="G29" s="317" t="s">
        <v>504</v>
      </c>
      <c r="H29" s="317"/>
      <c r="J29" s="38"/>
      <c r="K29" s="38"/>
      <c r="L29" s="38"/>
      <c r="M29" s="38"/>
      <c r="N29" s="38"/>
      <c r="AA29" s="392" t="s">
        <v>729</v>
      </c>
    </row>
    <row r="30" spans="1:27" ht="15.75" customHeight="1">
      <c r="A30" s="13"/>
      <c r="B30" s="13"/>
      <c r="C30" s="13"/>
      <c r="D30" s="12"/>
      <c r="E30" s="12"/>
      <c r="F30" s="12"/>
      <c r="G30" s="12"/>
      <c r="H30" s="12"/>
      <c r="I30" s="8"/>
      <c r="J30" s="38"/>
      <c r="K30" s="38"/>
      <c r="L30" s="38"/>
      <c r="M30" s="38"/>
      <c r="N30" s="38"/>
      <c r="AA30" s="392" t="s">
        <v>1240</v>
      </c>
    </row>
    <row r="31" spans="1:27" ht="15.75" customHeight="1">
      <c r="A31" s="39" t="s">
        <v>227</v>
      </c>
      <c r="B31" s="418"/>
      <c r="C31" s="418"/>
      <c r="D31" s="418"/>
      <c r="E31" s="418"/>
      <c r="F31" s="418"/>
      <c r="G31" s="418"/>
      <c r="H31" s="41"/>
      <c r="I31" s="8"/>
      <c r="J31" s="336"/>
      <c r="K31" s="418"/>
      <c r="L31" s="423"/>
      <c r="M31" s="423"/>
      <c r="N31" s="423"/>
      <c r="AA31" s="392" t="s">
        <v>90</v>
      </c>
    </row>
    <row r="32" spans="1:27" ht="15.75" customHeight="1">
      <c r="A32" s="39"/>
      <c r="B32" s="39"/>
      <c r="C32" s="41"/>
      <c r="D32" s="27"/>
      <c r="E32" s="27"/>
      <c r="F32" s="27"/>
      <c r="G32" s="27"/>
      <c r="H32" s="27"/>
      <c r="I32" s="424" t="s">
        <v>254</v>
      </c>
      <c r="J32" s="424"/>
      <c r="K32" s="420" t="s">
        <v>354</v>
      </c>
      <c r="L32" s="421"/>
      <c r="M32" s="421"/>
      <c r="N32" s="421"/>
      <c r="AA32" s="392" t="s">
        <v>1270</v>
      </c>
    </row>
    <row r="33" spans="1:27" ht="18" customHeight="1">
      <c r="A33" s="39" t="s">
        <v>225</v>
      </c>
      <c r="B33" s="418"/>
      <c r="C33" s="418"/>
      <c r="D33" s="418"/>
      <c r="E33" s="418"/>
      <c r="F33" s="418"/>
      <c r="G33" s="418"/>
      <c r="H33" s="41"/>
      <c r="I33" s="424"/>
      <c r="J33" s="424"/>
      <c r="K33" s="418"/>
      <c r="L33" s="423"/>
      <c r="M33" s="423"/>
      <c r="N33" s="423"/>
      <c r="AA33" s="392" t="s">
        <v>402</v>
      </c>
    </row>
    <row r="34" spans="1:27" ht="15.75" customHeight="1">
      <c r="A34" s="39"/>
      <c r="B34" s="41"/>
      <c r="C34" s="41"/>
      <c r="D34" s="41"/>
      <c r="E34" s="41"/>
      <c r="F34" s="41"/>
      <c r="G34" s="41"/>
      <c r="H34" s="41"/>
      <c r="I34" s="424"/>
      <c r="J34" s="424"/>
      <c r="K34" s="420" t="s">
        <v>354</v>
      </c>
      <c r="L34" s="420"/>
      <c r="M34" s="420"/>
      <c r="N34" s="420"/>
      <c r="AA34" s="392" t="s">
        <v>1271</v>
      </c>
    </row>
    <row r="35" spans="1:27" ht="18" customHeight="1">
      <c r="A35" s="39" t="s">
        <v>226</v>
      </c>
      <c r="B35" s="418"/>
      <c r="C35" s="418"/>
      <c r="D35" s="418"/>
      <c r="E35" s="418"/>
      <c r="F35" s="418"/>
      <c r="G35" s="418"/>
      <c r="H35" s="41"/>
      <c r="I35" s="424"/>
      <c r="J35" s="424"/>
      <c r="K35" s="418"/>
      <c r="L35" s="423"/>
      <c r="M35" s="423"/>
      <c r="N35" s="423"/>
      <c r="AA35" s="392" t="s">
        <v>405</v>
      </c>
    </row>
    <row r="36" spans="1:27" ht="15.75" customHeight="1">
      <c r="A36" s="39"/>
      <c r="B36" s="39"/>
      <c r="C36" s="39"/>
      <c r="D36" s="27"/>
      <c r="E36" s="27"/>
      <c r="F36" s="27"/>
      <c r="G36" s="27"/>
      <c r="H36" s="27"/>
      <c r="I36" s="14"/>
      <c r="J36" s="27"/>
      <c r="K36" s="420" t="s">
        <v>354</v>
      </c>
      <c r="L36" s="420"/>
      <c r="M36" s="420"/>
      <c r="N36" s="420"/>
      <c r="AA36" s="392" t="s">
        <v>519</v>
      </c>
    </row>
    <row r="37" spans="1:27" ht="15.75" customHeight="1">
      <c r="A37" s="328" t="s">
        <v>505</v>
      </c>
      <c r="B37" s="325"/>
      <c r="C37" s="325"/>
      <c r="D37" s="25"/>
      <c r="E37" s="25"/>
      <c r="F37" s="25"/>
      <c r="G37" s="34"/>
      <c r="H37" s="34"/>
      <c r="I37" s="42"/>
      <c r="J37" s="34"/>
      <c r="K37" s="34"/>
      <c r="L37" s="34"/>
      <c r="M37" s="34"/>
      <c r="N37" s="34"/>
      <c r="AA37" s="392" t="s">
        <v>407</v>
      </c>
    </row>
    <row r="38" spans="1:27" ht="15.75" customHeight="1">
      <c r="A38" s="418"/>
      <c r="B38" s="418"/>
      <c r="C38" s="418"/>
      <c r="D38" s="418"/>
      <c r="E38" s="314"/>
      <c r="F38" s="418"/>
      <c r="G38" s="419"/>
      <c r="H38" s="419"/>
      <c r="I38" s="419"/>
      <c r="J38" s="419"/>
      <c r="K38" s="319"/>
      <c r="L38" s="418"/>
      <c r="M38" s="419"/>
      <c r="N38" s="419"/>
      <c r="AA38" s="392" t="s">
        <v>410</v>
      </c>
    </row>
    <row r="39" spans="1:27" ht="15.75" customHeight="1">
      <c r="A39" s="418"/>
      <c r="B39" s="418"/>
      <c r="C39" s="418"/>
      <c r="D39" s="418"/>
      <c r="E39" s="314"/>
      <c r="F39" s="418"/>
      <c r="G39" s="419"/>
      <c r="H39" s="419"/>
      <c r="I39" s="419"/>
      <c r="J39" s="419"/>
      <c r="K39" s="319"/>
      <c r="L39" s="418"/>
      <c r="M39" s="419"/>
      <c r="N39" s="419"/>
      <c r="AA39" s="392" t="s">
        <v>91</v>
      </c>
    </row>
    <row r="40" spans="1:27" ht="15.75" customHeight="1">
      <c r="A40" s="418"/>
      <c r="B40" s="418"/>
      <c r="C40" s="418"/>
      <c r="D40" s="418"/>
      <c r="E40" s="314"/>
      <c r="F40" s="418"/>
      <c r="G40" s="419"/>
      <c r="H40" s="419"/>
      <c r="I40" s="419"/>
      <c r="J40" s="419"/>
      <c r="K40" s="319"/>
      <c r="L40" s="418"/>
      <c r="M40" s="419"/>
      <c r="N40" s="419"/>
      <c r="AA40" s="392" t="s">
        <v>414</v>
      </c>
    </row>
    <row r="41" spans="1:27" ht="15.75" customHeight="1">
      <c r="A41" s="418"/>
      <c r="B41" s="418"/>
      <c r="C41" s="418"/>
      <c r="D41" s="418"/>
      <c r="E41" s="314"/>
      <c r="F41" s="418"/>
      <c r="G41" s="419"/>
      <c r="H41" s="419"/>
      <c r="I41" s="419"/>
      <c r="J41" s="419"/>
      <c r="K41" s="319"/>
      <c r="L41" s="418"/>
      <c r="M41" s="419"/>
      <c r="N41" s="419"/>
      <c r="AA41" s="392" t="s">
        <v>1272</v>
      </c>
    </row>
    <row r="42" spans="1:27" ht="15.75" customHeight="1">
      <c r="A42" s="418"/>
      <c r="B42" s="418"/>
      <c r="C42" s="418"/>
      <c r="D42" s="418"/>
      <c r="E42" s="314"/>
      <c r="F42" s="418"/>
      <c r="G42" s="419"/>
      <c r="H42" s="419"/>
      <c r="I42" s="419"/>
      <c r="J42" s="419"/>
      <c r="K42" s="319"/>
      <c r="L42" s="418"/>
      <c r="M42" s="419"/>
      <c r="N42" s="419"/>
      <c r="AA42" s="392" t="s">
        <v>1273</v>
      </c>
    </row>
    <row r="43" spans="1:27" ht="15.75" customHeight="1">
      <c r="A43" s="12"/>
      <c r="B43" s="12"/>
      <c r="C43" s="12"/>
      <c r="D43" s="12"/>
      <c r="E43" s="12"/>
      <c r="F43" s="12"/>
      <c r="G43" s="12"/>
      <c r="H43" s="12"/>
      <c r="I43" s="14"/>
      <c r="J43" s="12"/>
      <c r="K43" s="12"/>
      <c r="L43" s="12"/>
      <c r="M43" s="12"/>
      <c r="N43" s="12"/>
      <c r="AA43" s="392" t="s">
        <v>1241</v>
      </c>
    </row>
    <row r="44" spans="1:27" ht="15.75" customHeight="1">
      <c r="A44" s="10" t="s">
        <v>366</v>
      </c>
      <c r="B44" s="10"/>
      <c r="C44" s="422"/>
      <c r="D44" s="422"/>
      <c r="E44" s="14"/>
      <c r="F44" s="14"/>
      <c r="G44" s="12"/>
      <c r="H44" s="12"/>
      <c r="I44" s="14"/>
      <c r="J44" s="12"/>
      <c r="K44" s="12"/>
      <c r="L44" s="12"/>
      <c r="M44" s="12"/>
      <c r="N44" s="12"/>
      <c r="AA44" s="392" t="s">
        <v>1130</v>
      </c>
    </row>
    <row r="45" spans="1:27" ht="18.75" customHeight="1">
      <c r="A45" s="10" t="s">
        <v>367</v>
      </c>
      <c r="B45" s="10"/>
      <c r="C45" s="445"/>
      <c r="D45" s="445"/>
      <c r="E45" s="14"/>
      <c r="F45" s="333" t="s">
        <v>255</v>
      </c>
      <c r="G45" s="334" t="s">
        <v>512</v>
      </c>
      <c r="H45" s="292"/>
      <c r="I45" s="38"/>
      <c r="J45" s="38"/>
      <c r="K45" s="38"/>
      <c r="L45" s="38"/>
      <c r="M45" s="38"/>
      <c r="N45" s="38"/>
      <c r="AA45" s="392" t="s">
        <v>141</v>
      </c>
    </row>
    <row r="46" spans="1:27" ht="18.75" customHeight="1">
      <c r="A46" s="12"/>
      <c r="B46" s="12"/>
      <c r="C46" s="12"/>
      <c r="D46" s="12"/>
      <c r="E46" s="12"/>
      <c r="F46" s="12"/>
      <c r="G46" s="12"/>
      <c r="H46" s="12"/>
      <c r="I46" s="12"/>
      <c r="J46" s="12"/>
      <c r="K46" s="12"/>
      <c r="L46" s="12"/>
      <c r="M46" s="12"/>
      <c r="N46" s="12"/>
      <c r="AA46" s="392" t="s">
        <v>1242</v>
      </c>
    </row>
    <row r="47" spans="1:27" ht="18.75" customHeight="1">
      <c r="A47" s="418"/>
      <c r="B47" s="418"/>
      <c r="C47" s="418"/>
      <c r="D47" s="12" t="s">
        <v>611</v>
      </c>
      <c r="E47" s="418"/>
      <c r="F47" s="418"/>
      <c r="G47" s="418"/>
      <c r="H47" s="418"/>
      <c r="I47" s="12" t="s">
        <v>612</v>
      </c>
      <c r="J47" s="418"/>
      <c r="K47" s="418"/>
      <c r="L47" s="418"/>
      <c r="M47" s="418"/>
      <c r="N47" s="12" t="s">
        <v>226</v>
      </c>
      <c r="AA47" s="392" t="s">
        <v>142</v>
      </c>
    </row>
    <row r="48" spans="1:27" ht="127.5" customHeight="1">
      <c r="A48" s="427" t="s">
        <v>845</v>
      </c>
      <c r="B48" s="427"/>
      <c r="C48" s="427"/>
      <c r="D48" s="428"/>
      <c r="E48" s="428"/>
      <c r="F48" s="428"/>
      <c r="G48" s="428"/>
      <c r="H48" s="428"/>
      <c r="I48" s="428"/>
      <c r="J48" s="428"/>
      <c r="K48" s="428"/>
      <c r="L48" s="428"/>
      <c r="M48" s="428"/>
      <c r="N48" s="428"/>
      <c r="AA48" s="392" t="s">
        <v>426</v>
      </c>
    </row>
    <row r="49" spans="1:27" ht="48" customHeight="1">
      <c r="A49" s="427" t="s">
        <v>1264</v>
      </c>
      <c r="B49" s="427"/>
      <c r="C49" s="434"/>
      <c r="D49" s="434"/>
      <c r="E49" s="434"/>
      <c r="F49" s="434"/>
      <c r="G49" s="434"/>
      <c r="H49" s="434"/>
      <c r="I49" s="434"/>
      <c r="J49" s="434"/>
      <c r="K49" s="434"/>
      <c r="L49" s="434"/>
      <c r="M49" s="434"/>
      <c r="N49" s="434"/>
      <c r="AA49" s="392" t="s">
        <v>428</v>
      </c>
    </row>
    <row r="50" spans="1:27" ht="15.75" customHeight="1">
      <c r="A50" s="13"/>
      <c r="B50" s="13"/>
      <c r="C50" s="13"/>
      <c r="D50" s="13"/>
      <c r="E50" s="13"/>
      <c r="F50" s="13"/>
      <c r="G50" s="12"/>
      <c r="H50" s="12"/>
      <c r="I50" s="12"/>
      <c r="J50" s="12"/>
      <c r="K50" s="12"/>
      <c r="L50" s="12"/>
      <c r="M50" s="12"/>
      <c r="N50" s="12"/>
      <c r="AA50" s="392" t="s">
        <v>1055</v>
      </c>
    </row>
    <row r="51" spans="1:27" ht="15.75" customHeight="1">
      <c r="A51" s="10" t="s">
        <v>511</v>
      </c>
      <c r="B51" s="10"/>
      <c r="C51" s="13"/>
      <c r="D51" s="13"/>
      <c r="E51" s="13"/>
      <c r="F51" s="13"/>
      <c r="G51" s="12"/>
      <c r="H51" s="432" t="s">
        <v>255</v>
      </c>
      <c r="I51" s="320"/>
      <c r="J51" s="12"/>
      <c r="K51" s="12"/>
      <c r="L51" s="12"/>
      <c r="M51" s="12"/>
      <c r="N51" s="12"/>
      <c r="AA51" s="392" t="s">
        <v>430</v>
      </c>
    </row>
    <row r="52" spans="1:27" ht="18.75" customHeight="1">
      <c r="A52" s="10" t="s">
        <v>510</v>
      </c>
      <c r="B52" s="10"/>
      <c r="C52" s="13"/>
      <c r="D52" s="14"/>
      <c r="E52" s="14"/>
      <c r="F52" s="14"/>
      <c r="G52" s="14"/>
      <c r="H52" s="433"/>
      <c r="I52" s="321"/>
      <c r="J52" s="431"/>
      <c r="K52" s="431"/>
      <c r="L52" s="431"/>
      <c r="M52" s="431"/>
      <c r="N52" s="431"/>
      <c r="AA52" s="392" t="s">
        <v>433</v>
      </c>
    </row>
    <row r="53" spans="1:27" ht="18.75" customHeight="1">
      <c r="A53" s="418"/>
      <c r="B53" s="419"/>
      <c r="C53" s="419"/>
      <c r="D53" s="419"/>
      <c r="E53" s="419"/>
      <c r="F53" s="419"/>
      <c r="G53" s="419"/>
      <c r="H53" s="433"/>
      <c r="I53" s="418"/>
      <c r="J53" s="419"/>
      <c r="K53" s="419"/>
      <c r="L53" s="419"/>
      <c r="M53" s="419"/>
      <c r="N53" s="337" t="s">
        <v>355</v>
      </c>
      <c r="AA53" s="392" t="s">
        <v>435</v>
      </c>
    </row>
    <row r="54" spans="1:27" ht="18.75" customHeight="1">
      <c r="A54" s="429"/>
      <c r="B54" s="430"/>
      <c r="C54" s="430"/>
      <c r="D54" s="430"/>
      <c r="E54" s="430"/>
      <c r="F54" s="430"/>
      <c r="G54" s="430"/>
      <c r="H54" s="27"/>
      <c r="I54" s="418"/>
      <c r="J54" s="419"/>
      <c r="K54" s="419"/>
      <c r="L54" s="419"/>
      <c r="M54" s="419"/>
      <c r="N54" s="337" t="s">
        <v>356</v>
      </c>
      <c r="AA54" s="392" t="s">
        <v>438</v>
      </c>
    </row>
    <row r="55" spans="1:27" ht="18.75" customHeight="1">
      <c r="A55" s="429"/>
      <c r="B55" s="430"/>
      <c r="C55" s="430"/>
      <c r="D55" s="430"/>
      <c r="E55" s="430"/>
      <c r="F55" s="430"/>
      <c r="G55" s="430"/>
      <c r="H55" s="27"/>
      <c r="I55" s="418"/>
      <c r="J55" s="419"/>
      <c r="K55" s="419"/>
      <c r="L55" s="419"/>
      <c r="M55" s="419"/>
      <c r="N55" s="337" t="s">
        <v>357</v>
      </c>
      <c r="AA55" s="392" t="s">
        <v>16</v>
      </c>
    </row>
    <row r="56" spans="1:27" ht="15.75" customHeight="1">
      <c r="A56" s="13"/>
      <c r="B56" s="13"/>
      <c r="C56" s="13"/>
      <c r="D56" s="426"/>
      <c r="E56" s="426"/>
      <c r="F56" s="426"/>
      <c r="G56" s="426"/>
      <c r="H56" s="35"/>
      <c r="I56" s="15"/>
      <c r="J56" s="40"/>
      <c r="K56" s="40"/>
      <c r="L56" s="40"/>
      <c r="M56" s="40"/>
      <c r="N56" s="40"/>
      <c r="AA56" s="392" t="s">
        <v>92</v>
      </c>
    </row>
    <row r="57" spans="1:27" ht="15.75" customHeight="1">
      <c r="A57" s="23" t="s">
        <v>501</v>
      </c>
      <c r="B57" s="23"/>
      <c r="C57" s="12"/>
      <c r="D57" s="12"/>
      <c r="E57" s="12"/>
      <c r="F57" s="12"/>
      <c r="G57" s="12"/>
      <c r="H57" s="12"/>
      <c r="I57" s="12"/>
      <c r="J57" s="12"/>
      <c r="K57" s="12"/>
      <c r="L57" s="12"/>
      <c r="M57" s="12"/>
      <c r="N57" s="12"/>
      <c r="AA57" s="392" t="s">
        <v>440</v>
      </c>
    </row>
    <row r="58" spans="1:27" ht="16.5">
      <c r="A58" s="13" t="s">
        <v>502</v>
      </c>
      <c r="B58" s="13"/>
      <c r="C58" s="16"/>
      <c r="D58" s="12"/>
      <c r="E58" s="12"/>
      <c r="F58" s="12"/>
      <c r="G58" s="12"/>
      <c r="H58" s="12"/>
      <c r="I58" s="12"/>
      <c r="J58" s="12"/>
      <c r="K58" s="12"/>
      <c r="L58" s="12"/>
      <c r="M58" s="12"/>
      <c r="N58" s="12"/>
      <c r="AA58" s="392" t="s">
        <v>846</v>
      </c>
    </row>
    <row r="59" spans="1:27" ht="16.5">
      <c r="A59" s="293" t="s">
        <v>503</v>
      </c>
      <c r="B59" s="293"/>
      <c r="C59" s="17"/>
      <c r="D59" s="13"/>
      <c r="E59" s="13"/>
      <c r="F59" s="13"/>
      <c r="G59" s="12"/>
      <c r="H59" s="12"/>
      <c r="I59" s="12"/>
      <c r="J59" s="12"/>
      <c r="K59" s="12"/>
      <c r="L59" s="12"/>
      <c r="M59" s="12"/>
      <c r="N59" s="12"/>
      <c r="AA59" s="392" t="s">
        <v>1093</v>
      </c>
    </row>
    <row r="60" spans="1:27">
      <c r="AA60" s="392" t="s">
        <v>1057</v>
      </c>
    </row>
    <row r="61" spans="1:27">
      <c r="AA61" s="392" t="s">
        <v>1132</v>
      </c>
    </row>
    <row r="62" spans="1:27">
      <c r="AA62" s="392" t="s">
        <v>1134</v>
      </c>
    </row>
    <row r="63" spans="1:27">
      <c r="AA63" s="392" t="s">
        <v>94</v>
      </c>
    </row>
    <row r="64" spans="1:27">
      <c r="AA64" s="392" t="s">
        <v>445</v>
      </c>
    </row>
    <row r="65" spans="27:27">
      <c r="AA65" s="392" t="s">
        <v>1243</v>
      </c>
    </row>
    <row r="66" spans="27:27">
      <c r="AA66" s="392" t="s">
        <v>448</v>
      </c>
    </row>
    <row r="67" spans="27:27">
      <c r="AA67" s="392" t="s">
        <v>1274</v>
      </c>
    </row>
    <row r="68" spans="27:27">
      <c r="AA68" s="392" t="s">
        <v>18</v>
      </c>
    </row>
    <row r="69" spans="27:27">
      <c r="AA69" s="392" t="s">
        <v>1094</v>
      </c>
    </row>
    <row r="70" spans="27:27">
      <c r="AA70" s="392" t="s">
        <v>731</v>
      </c>
    </row>
    <row r="71" spans="27:27">
      <c r="AA71" s="392" t="s">
        <v>451</v>
      </c>
    </row>
    <row r="72" spans="27:27">
      <c r="AA72" s="392" t="s">
        <v>453</v>
      </c>
    </row>
    <row r="73" spans="27:27">
      <c r="AA73" s="392" t="s">
        <v>1160</v>
      </c>
    </row>
    <row r="74" spans="27:27">
      <c r="AA74" s="392" t="s">
        <v>521</v>
      </c>
    </row>
    <row r="75" spans="27:27">
      <c r="AA75" s="392" t="s">
        <v>1135</v>
      </c>
    </row>
    <row r="76" spans="27:27">
      <c r="AA76" s="392" t="s">
        <v>96</v>
      </c>
    </row>
    <row r="77" spans="27:27">
      <c r="AA77" s="392" t="s">
        <v>1275</v>
      </c>
    </row>
    <row r="78" spans="27:27">
      <c r="AA78" s="392" t="s">
        <v>1244</v>
      </c>
    </row>
    <row r="79" spans="27:27">
      <c r="AA79" s="392" t="s">
        <v>457</v>
      </c>
    </row>
    <row r="80" spans="27:27">
      <c r="AA80" s="392" t="s">
        <v>459</v>
      </c>
    </row>
    <row r="81" spans="27:27">
      <c r="AA81" s="392" t="s">
        <v>1218</v>
      </c>
    </row>
    <row r="82" spans="27:27">
      <c r="AA82" s="392" t="s">
        <v>461</v>
      </c>
    </row>
    <row r="83" spans="27:27">
      <c r="AA83" s="392" t="s">
        <v>1245</v>
      </c>
    </row>
    <row r="84" spans="27:27">
      <c r="AA84" s="392" t="s">
        <v>1276</v>
      </c>
    </row>
    <row r="85" spans="27:27">
      <c r="AA85" s="392" t="s">
        <v>847</v>
      </c>
    </row>
    <row r="86" spans="27:27">
      <c r="AA86" s="392" t="s">
        <v>734</v>
      </c>
    </row>
    <row r="87" spans="27:27">
      <c r="AA87" s="392" t="s">
        <v>1137</v>
      </c>
    </row>
    <row r="88" spans="27:27">
      <c r="AA88" s="392" t="s">
        <v>1246</v>
      </c>
    </row>
    <row r="89" spans="27:27">
      <c r="AA89" s="392" t="s">
        <v>1220</v>
      </c>
    </row>
    <row r="90" spans="27:27">
      <c r="AA90" s="392" t="s">
        <v>850</v>
      </c>
    </row>
    <row r="91" spans="27:27">
      <c r="AA91" s="392" t="s">
        <v>1247</v>
      </c>
    </row>
    <row r="92" spans="27:27">
      <c r="AA92" s="392" t="s">
        <v>852</v>
      </c>
    </row>
    <row r="93" spans="27:27">
      <c r="AA93" s="392" t="s">
        <v>467</v>
      </c>
    </row>
    <row r="94" spans="27:27">
      <c r="AA94" s="392" t="s">
        <v>145</v>
      </c>
    </row>
    <row r="95" spans="27:27">
      <c r="AA95" s="392" t="s">
        <v>1138</v>
      </c>
    </row>
    <row r="96" spans="27:27">
      <c r="AA96" s="392" t="s">
        <v>471</v>
      </c>
    </row>
    <row r="97" spans="27:27">
      <c r="AA97" s="392" t="s">
        <v>1207</v>
      </c>
    </row>
    <row r="98" spans="27:27">
      <c r="AA98" s="392" t="s">
        <v>1095</v>
      </c>
    </row>
    <row r="99" spans="27:27">
      <c r="AA99" s="392" t="s">
        <v>475</v>
      </c>
    </row>
    <row r="100" spans="27:27">
      <c r="AA100" s="392" t="s">
        <v>737</v>
      </c>
    </row>
    <row r="101" spans="27:27">
      <c r="AA101" s="392" t="s">
        <v>478</v>
      </c>
    </row>
    <row r="102" spans="27:27">
      <c r="AA102" s="392" t="s">
        <v>480</v>
      </c>
    </row>
    <row r="103" spans="27:27">
      <c r="AA103" s="392" t="s">
        <v>482</v>
      </c>
    </row>
    <row r="104" spans="27:27">
      <c r="AA104" s="392" t="s">
        <v>1049</v>
      </c>
    </row>
    <row r="105" spans="27:27">
      <c r="AA105" s="392" t="s">
        <v>1059</v>
      </c>
    </row>
    <row r="106" spans="27:27">
      <c r="AA106" s="393" t="s">
        <v>1277</v>
      </c>
    </row>
    <row r="107" spans="27:27">
      <c r="AA107" s="392" t="s">
        <v>485</v>
      </c>
    </row>
    <row r="108" spans="27:27">
      <c r="AA108" s="392" t="s">
        <v>489</v>
      </c>
    </row>
    <row r="109" spans="27:27">
      <c r="AA109" s="392" t="s">
        <v>99</v>
      </c>
    </row>
    <row r="110" spans="27:27">
      <c r="AA110" s="392" t="s">
        <v>524</v>
      </c>
    </row>
    <row r="111" spans="27:27">
      <c r="AA111" s="392" t="s">
        <v>491</v>
      </c>
    </row>
    <row r="112" spans="27:27">
      <c r="AA112" s="392" t="s">
        <v>100</v>
      </c>
    </row>
    <row r="113" spans="27:27">
      <c r="AA113" s="392" t="s">
        <v>492</v>
      </c>
    </row>
    <row r="114" spans="27:27">
      <c r="AA114" s="392" t="s">
        <v>494</v>
      </c>
    </row>
    <row r="115" spans="27:27">
      <c r="AA115" s="392" t="s">
        <v>564</v>
      </c>
    </row>
    <row r="116" spans="27:27">
      <c r="AA116" s="392" t="s">
        <v>566</v>
      </c>
    </row>
    <row r="117" spans="27:27">
      <c r="AA117" s="392" t="s">
        <v>1278</v>
      </c>
    </row>
    <row r="118" spans="27:27">
      <c r="AA118" s="392" t="s">
        <v>527</v>
      </c>
    </row>
    <row r="119" spans="27:27">
      <c r="AA119" s="392" t="s">
        <v>568</v>
      </c>
    </row>
    <row r="120" spans="27:27">
      <c r="AA120" s="393" t="s">
        <v>1279</v>
      </c>
    </row>
    <row r="121" spans="27:27">
      <c r="AA121" s="392" t="s">
        <v>101</v>
      </c>
    </row>
    <row r="122" spans="27:27">
      <c r="AA122" s="392" t="s">
        <v>570</v>
      </c>
    </row>
    <row r="123" spans="27:27">
      <c r="AA123" s="392" t="s">
        <v>573</v>
      </c>
    </row>
    <row r="124" spans="27:27">
      <c r="AA124" s="392" t="s">
        <v>1221</v>
      </c>
    </row>
    <row r="125" spans="27:27">
      <c r="AA125" s="392" t="s">
        <v>1281</v>
      </c>
    </row>
    <row r="126" spans="27:27">
      <c r="AA126" s="392" t="s">
        <v>575</v>
      </c>
    </row>
    <row r="127" spans="27:27">
      <c r="AA127" s="392" t="s">
        <v>529</v>
      </c>
    </row>
    <row r="128" spans="27:27">
      <c r="AA128" s="392" t="s">
        <v>1162</v>
      </c>
    </row>
    <row r="129" spans="27:27">
      <c r="AA129" s="392" t="s">
        <v>1249</v>
      </c>
    </row>
    <row r="130" spans="27:27">
      <c r="AA130" s="392" t="s">
        <v>580</v>
      </c>
    </row>
    <row r="131" spans="27:27">
      <c r="AA131" s="392" t="s">
        <v>146</v>
      </c>
    </row>
    <row r="132" spans="27:27">
      <c r="AA132" s="392" t="s">
        <v>582</v>
      </c>
    </row>
    <row r="133" spans="27:27">
      <c r="AA133" s="392" t="s">
        <v>584</v>
      </c>
    </row>
    <row r="134" spans="27:27">
      <c r="AA134" s="392" t="s">
        <v>1282</v>
      </c>
    </row>
    <row r="135" spans="27:27">
      <c r="AA135" s="392" t="s">
        <v>22</v>
      </c>
    </row>
    <row r="136" spans="27:27">
      <c r="AA136" s="392" t="s">
        <v>586</v>
      </c>
    </row>
    <row r="137" spans="27:27">
      <c r="AA137" s="392" t="s">
        <v>147</v>
      </c>
    </row>
    <row r="138" spans="27:27">
      <c r="AA138" s="392" t="s">
        <v>739</v>
      </c>
    </row>
    <row r="139" spans="27:27">
      <c r="AA139" s="392" t="s">
        <v>1283</v>
      </c>
    </row>
    <row r="140" spans="27:27">
      <c r="AA140" s="392" t="s">
        <v>590</v>
      </c>
    </row>
    <row r="141" spans="27:27">
      <c r="AA141" s="392" t="s">
        <v>592</v>
      </c>
    </row>
    <row r="142" spans="27:27">
      <c r="AA142" s="392" t="s">
        <v>149</v>
      </c>
    </row>
    <row r="143" spans="27:27">
      <c r="AA143" s="392" t="s">
        <v>1284</v>
      </c>
    </row>
    <row r="144" spans="27:27">
      <c r="AA144" s="392" t="s">
        <v>151</v>
      </c>
    </row>
    <row r="145" spans="27:27">
      <c r="AA145" s="392" t="s">
        <v>596</v>
      </c>
    </row>
    <row r="146" spans="27:27">
      <c r="AA146" s="392" t="s">
        <v>1096</v>
      </c>
    </row>
    <row r="147" spans="27:27">
      <c r="AA147" s="392" t="s">
        <v>598</v>
      </c>
    </row>
    <row r="148" spans="27:27">
      <c r="AA148" s="392" t="s">
        <v>600</v>
      </c>
    </row>
    <row r="149" spans="27:27">
      <c r="AA149" s="392" t="s">
        <v>603</v>
      </c>
    </row>
    <row r="150" spans="27:27">
      <c r="AA150" s="392" t="s">
        <v>742</v>
      </c>
    </row>
    <row r="151" spans="27:27">
      <c r="AA151" s="392" t="s">
        <v>605</v>
      </c>
    </row>
    <row r="152" spans="27:27">
      <c r="AA152" s="392" t="s">
        <v>1286</v>
      </c>
    </row>
    <row r="153" spans="27:27">
      <c r="AA153" s="392" t="s">
        <v>1250</v>
      </c>
    </row>
    <row r="154" spans="27:27">
      <c r="AA154" s="392" t="s">
        <v>1287</v>
      </c>
    </row>
    <row r="155" spans="27:27">
      <c r="AA155" s="392" t="s">
        <v>609</v>
      </c>
    </row>
    <row r="156" spans="27:27">
      <c r="AA156" s="392" t="s">
        <v>24</v>
      </c>
    </row>
    <row r="157" spans="27:27">
      <c r="AA157" s="392" t="s">
        <v>1288</v>
      </c>
    </row>
    <row r="158" spans="27:27">
      <c r="AA158" s="392" t="s">
        <v>853</v>
      </c>
    </row>
    <row r="159" spans="27:27">
      <c r="AA159" s="392" t="s">
        <v>622</v>
      </c>
    </row>
    <row r="160" spans="27:27">
      <c r="AA160" s="392" t="s">
        <v>1</v>
      </c>
    </row>
    <row r="161" spans="27:27">
      <c r="AA161" s="392" t="s">
        <v>624</v>
      </c>
    </row>
    <row r="162" spans="27:27">
      <c r="AA162" s="392" t="s">
        <v>1060</v>
      </c>
    </row>
    <row r="163" spans="27:27">
      <c r="AA163" s="392" t="s">
        <v>1062</v>
      </c>
    </row>
    <row r="164" spans="27:27">
      <c r="AA164" s="392" t="s">
        <v>1289</v>
      </c>
    </row>
    <row r="165" spans="27:27">
      <c r="AA165" s="392" t="s">
        <v>745</v>
      </c>
    </row>
    <row r="166" spans="27:27">
      <c r="AA166" s="392" t="s">
        <v>105</v>
      </c>
    </row>
    <row r="167" spans="27:27">
      <c r="AA167" s="392" t="s">
        <v>626</v>
      </c>
    </row>
    <row r="168" spans="27:27">
      <c r="AA168" s="392" t="s">
        <v>1290</v>
      </c>
    </row>
    <row r="169" spans="27:27">
      <c r="AA169" s="392" t="s">
        <v>1291</v>
      </c>
    </row>
    <row r="170" spans="27:27">
      <c r="AA170" s="392" t="s">
        <v>629</v>
      </c>
    </row>
    <row r="171" spans="27:27">
      <c r="AA171" s="392" t="s">
        <v>632</v>
      </c>
    </row>
    <row r="172" spans="27:27">
      <c r="AA172" s="392" t="s">
        <v>747</v>
      </c>
    </row>
    <row r="173" spans="27:27">
      <c r="AA173" s="392" t="s">
        <v>1064</v>
      </c>
    </row>
    <row r="174" spans="27:27">
      <c r="AA174" s="392" t="s">
        <v>634</v>
      </c>
    </row>
    <row r="175" spans="27:27">
      <c r="AA175" s="393" t="s">
        <v>1292</v>
      </c>
    </row>
    <row r="176" spans="27:27">
      <c r="AA176" s="392" t="s">
        <v>1066</v>
      </c>
    </row>
    <row r="177" spans="27:27">
      <c r="AA177" s="392" t="s">
        <v>1097</v>
      </c>
    </row>
    <row r="178" spans="27:27">
      <c r="AA178" s="392" t="s">
        <v>636</v>
      </c>
    </row>
    <row r="179" spans="27:27">
      <c r="AA179" s="392" t="s">
        <v>639</v>
      </c>
    </row>
    <row r="180" spans="27:27">
      <c r="AA180" s="392" t="s">
        <v>641</v>
      </c>
    </row>
    <row r="181" spans="27:27">
      <c r="AA181" s="392" t="s">
        <v>643</v>
      </c>
    </row>
    <row r="182" spans="27:27">
      <c r="AA182" s="392" t="s">
        <v>1082</v>
      </c>
    </row>
    <row r="183" spans="27:27">
      <c r="AA183" s="392" t="s">
        <v>750</v>
      </c>
    </row>
    <row r="184" spans="27:27">
      <c r="AA184" s="392" t="s">
        <v>646</v>
      </c>
    </row>
    <row r="185" spans="27:27">
      <c r="AA185" s="392" t="s">
        <v>648</v>
      </c>
    </row>
    <row r="186" spans="27:27">
      <c r="AA186" s="392" t="s">
        <v>107</v>
      </c>
    </row>
    <row r="187" spans="27:27">
      <c r="AA187" s="392" t="s">
        <v>650</v>
      </c>
    </row>
    <row r="188" spans="27:27">
      <c r="AA188" s="393" t="s">
        <v>1293</v>
      </c>
    </row>
    <row r="189" spans="27:27">
      <c r="AA189" s="392" t="s">
        <v>1251</v>
      </c>
    </row>
    <row r="190" spans="27:27">
      <c r="AA190" s="392" t="s">
        <v>752</v>
      </c>
    </row>
    <row r="191" spans="27:27">
      <c r="AA191" s="392" t="s">
        <v>1294</v>
      </c>
    </row>
    <row r="192" spans="27:27">
      <c r="AA192" s="392" t="s">
        <v>653</v>
      </c>
    </row>
    <row r="193" spans="27:27">
      <c r="AA193" s="392" t="s">
        <v>655</v>
      </c>
    </row>
    <row r="194" spans="27:27">
      <c r="AA194" s="392" t="s">
        <v>152</v>
      </c>
    </row>
    <row r="195" spans="27:27">
      <c r="AA195" s="392" t="s">
        <v>753</v>
      </c>
    </row>
    <row r="196" spans="27:27">
      <c r="AA196" s="392" t="s">
        <v>154</v>
      </c>
    </row>
    <row r="197" spans="27:27">
      <c r="AA197" s="392" t="s">
        <v>1098</v>
      </c>
    </row>
    <row r="198" spans="27:27">
      <c r="AA198" s="392" t="s">
        <v>657</v>
      </c>
    </row>
    <row r="199" spans="27:27">
      <c r="AA199" s="393" t="s">
        <v>1295</v>
      </c>
    </row>
    <row r="200" spans="27:27">
      <c r="AA200" s="392" t="s">
        <v>660</v>
      </c>
    </row>
    <row r="201" spans="27:27">
      <c r="AA201" s="392" t="s">
        <v>662</v>
      </c>
    </row>
    <row r="202" spans="27:27">
      <c r="AA202" s="392" t="s">
        <v>1296</v>
      </c>
    </row>
    <row r="203" spans="27:27">
      <c r="AA203" s="392" t="s">
        <v>188</v>
      </c>
    </row>
    <row r="204" spans="27:27">
      <c r="AA204" s="392" t="s">
        <v>2</v>
      </c>
    </row>
    <row r="205" spans="27:27">
      <c r="AA205" s="392" t="s">
        <v>664</v>
      </c>
    </row>
    <row r="206" spans="27:27">
      <c r="AA206" s="392" t="s">
        <v>1297</v>
      </c>
    </row>
    <row r="207" spans="27:27">
      <c r="AA207" s="392" t="s">
        <v>667</v>
      </c>
    </row>
    <row r="208" spans="27:27">
      <c r="AA208" s="392" t="s">
        <v>1252</v>
      </c>
    </row>
    <row r="209" spans="27:27">
      <c r="AA209" s="392" t="s">
        <v>1099</v>
      </c>
    </row>
    <row r="210" spans="27:27">
      <c r="AA210" s="392" t="s">
        <v>1298</v>
      </c>
    </row>
    <row r="211" spans="27:27">
      <c r="AA211" s="392" t="s">
        <v>1299</v>
      </c>
    </row>
    <row r="212" spans="27:27">
      <c r="AA212" s="392" t="s">
        <v>156</v>
      </c>
    </row>
    <row r="213" spans="27:27">
      <c r="AA213" s="392" t="s">
        <v>856</v>
      </c>
    </row>
    <row r="214" spans="27:27">
      <c r="AA214" s="392" t="s">
        <v>1253</v>
      </c>
    </row>
    <row r="215" spans="27:27">
      <c r="AA215" s="392" t="s">
        <v>157</v>
      </c>
    </row>
    <row r="216" spans="27:27">
      <c r="AA216" s="392" t="s">
        <v>1100</v>
      </c>
    </row>
    <row r="217" spans="27:27">
      <c r="AA217" s="392" t="s">
        <v>858</v>
      </c>
    </row>
    <row r="218" spans="27:27">
      <c r="AA218" s="392" t="s">
        <v>676</v>
      </c>
    </row>
    <row r="219" spans="27:27">
      <c r="AA219" s="392" t="s">
        <v>1101</v>
      </c>
    </row>
    <row r="220" spans="27:27">
      <c r="AA220" s="392" t="s">
        <v>678</v>
      </c>
    </row>
    <row r="221" spans="27:27">
      <c r="AA221" s="392" t="s">
        <v>680</v>
      </c>
    </row>
    <row r="222" spans="27:27">
      <c r="AA222" s="392" t="s">
        <v>1068</v>
      </c>
    </row>
    <row r="223" spans="27:27">
      <c r="AA223" s="392" t="s">
        <v>757</v>
      </c>
    </row>
    <row r="224" spans="27:27">
      <c r="AA224" s="392" t="s">
        <v>4</v>
      </c>
    </row>
    <row r="225" spans="27:27">
      <c r="AA225" s="392" t="s">
        <v>1254</v>
      </c>
    </row>
    <row r="226" spans="27:27">
      <c r="AA226" s="392" t="s">
        <v>531</v>
      </c>
    </row>
    <row r="227" spans="27:27">
      <c r="AA227" s="392" t="s">
        <v>682</v>
      </c>
    </row>
    <row r="228" spans="27:27">
      <c r="AA228" s="392" t="s">
        <v>110</v>
      </c>
    </row>
    <row r="229" spans="27:27">
      <c r="AA229" s="392" t="s">
        <v>684</v>
      </c>
    </row>
    <row r="230" spans="27:27">
      <c r="AA230" s="392" t="s">
        <v>1300</v>
      </c>
    </row>
    <row r="231" spans="27:27">
      <c r="AA231" s="392" t="s">
        <v>1102</v>
      </c>
    </row>
    <row r="232" spans="27:27">
      <c r="AA232" s="392" t="s">
        <v>6</v>
      </c>
    </row>
    <row r="233" spans="27:27">
      <c r="AA233" s="392" t="s">
        <v>1302</v>
      </c>
    </row>
    <row r="234" spans="27:27">
      <c r="AA234" s="392" t="s">
        <v>26</v>
      </c>
    </row>
    <row r="235" spans="27:27">
      <c r="AA235" s="392" t="s">
        <v>533</v>
      </c>
    </row>
    <row r="236" spans="27:27">
      <c r="AA236" s="392" t="s">
        <v>27</v>
      </c>
    </row>
    <row r="237" spans="27:27">
      <c r="AA237" s="392" t="s">
        <v>1084</v>
      </c>
    </row>
    <row r="238" spans="27:27">
      <c r="AA238" s="392" t="s">
        <v>1103</v>
      </c>
    </row>
    <row r="239" spans="27:27">
      <c r="AA239" s="392" t="s">
        <v>112</v>
      </c>
    </row>
    <row r="240" spans="27:27">
      <c r="AA240" s="392" t="s">
        <v>690</v>
      </c>
    </row>
    <row r="241" spans="27:27">
      <c r="AA241" s="392" t="s">
        <v>535</v>
      </c>
    </row>
    <row r="242" spans="27:27">
      <c r="AA242" s="392" t="s">
        <v>1104</v>
      </c>
    </row>
    <row r="243" spans="27:27">
      <c r="AA243" s="392" t="s">
        <v>7</v>
      </c>
    </row>
    <row r="244" spans="27:27">
      <c r="AA244" s="392" t="s">
        <v>692</v>
      </c>
    </row>
    <row r="245" spans="27:27">
      <c r="AA245" s="392" t="s">
        <v>1140</v>
      </c>
    </row>
    <row r="246" spans="27:27">
      <c r="AA246" s="392" t="s">
        <v>29</v>
      </c>
    </row>
    <row r="247" spans="27:27">
      <c r="AA247" s="392" t="s">
        <v>1225</v>
      </c>
    </row>
    <row r="248" spans="27:27">
      <c r="AA248" s="392" t="s">
        <v>860</v>
      </c>
    </row>
    <row r="249" spans="27:27">
      <c r="AA249" s="392" t="s">
        <v>695</v>
      </c>
    </row>
    <row r="250" spans="27:27">
      <c r="AA250" s="392" t="s">
        <v>1164</v>
      </c>
    </row>
    <row r="251" spans="27:27">
      <c r="AA251" s="392" t="s">
        <v>697</v>
      </c>
    </row>
    <row r="252" spans="27:27">
      <c r="AA252" s="393" t="s">
        <v>1226</v>
      </c>
    </row>
    <row r="253" spans="27:27">
      <c r="AA253" s="392" t="s">
        <v>158</v>
      </c>
    </row>
    <row r="254" spans="27:27">
      <c r="AA254" s="392" t="s">
        <v>1303</v>
      </c>
    </row>
    <row r="255" spans="27:27">
      <c r="AA255" s="392" t="s">
        <v>700</v>
      </c>
    </row>
    <row r="256" spans="27:27">
      <c r="AA256" s="392" t="s">
        <v>704</v>
      </c>
    </row>
    <row r="257" spans="27:27">
      <c r="AA257" s="392" t="s">
        <v>1142</v>
      </c>
    </row>
    <row r="258" spans="27:27">
      <c r="AA258" s="393" t="s">
        <v>1228</v>
      </c>
    </row>
    <row r="259" spans="27:27">
      <c r="AA259" s="392" t="s">
        <v>707</v>
      </c>
    </row>
    <row r="260" spans="27:27">
      <c r="AA260" s="392" t="s">
        <v>709</v>
      </c>
    </row>
    <row r="261" spans="27:27">
      <c r="AA261" s="392" t="s">
        <v>1255</v>
      </c>
    </row>
    <row r="262" spans="27:27">
      <c r="AA262" s="392" t="s">
        <v>31</v>
      </c>
    </row>
    <row r="263" spans="27:27">
      <c r="AA263" s="392" t="s">
        <v>711</v>
      </c>
    </row>
    <row r="264" spans="27:27">
      <c r="AA264" s="392" t="s">
        <v>713</v>
      </c>
    </row>
    <row r="265" spans="27:27">
      <c r="AA265" s="392" t="s">
        <v>537</v>
      </c>
    </row>
    <row r="266" spans="27:27">
      <c r="AA266" s="392" t="s">
        <v>715</v>
      </c>
    </row>
    <row r="267" spans="27:27">
      <c r="AA267" s="392" t="s">
        <v>1256</v>
      </c>
    </row>
    <row r="268" spans="27:27">
      <c r="AA268" s="392" t="s">
        <v>539</v>
      </c>
    </row>
    <row r="269" spans="27:27">
      <c r="AA269" s="392" t="s">
        <v>1105</v>
      </c>
    </row>
    <row r="270" spans="27:27">
      <c r="AA270" s="392" t="s">
        <v>1069</v>
      </c>
    </row>
    <row r="271" spans="27:27">
      <c r="AA271" s="392" t="s">
        <v>541</v>
      </c>
    </row>
    <row r="272" spans="27:27">
      <c r="AA272" s="392" t="s">
        <v>718</v>
      </c>
    </row>
    <row r="273" spans="27:27">
      <c r="AA273" s="392" t="s">
        <v>9</v>
      </c>
    </row>
    <row r="274" spans="27:27">
      <c r="AA274" s="392" t="s">
        <v>1144</v>
      </c>
    </row>
    <row r="275" spans="27:27">
      <c r="AA275" s="392" t="s">
        <v>1304</v>
      </c>
    </row>
    <row r="276" spans="27:27">
      <c r="AA276" s="392" t="s">
        <v>114</v>
      </c>
    </row>
    <row r="277" spans="27:27">
      <c r="AA277" s="392" t="s">
        <v>33</v>
      </c>
    </row>
    <row r="278" spans="27:27">
      <c r="AA278" s="392" t="s">
        <v>720</v>
      </c>
    </row>
    <row r="279" spans="27:27">
      <c r="AA279" s="393" t="s">
        <v>1257</v>
      </c>
    </row>
    <row r="280" spans="27:27">
      <c r="AA280" s="392" t="s">
        <v>722</v>
      </c>
    </row>
    <row r="281" spans="27:27">
      <c r="AA281" s="393" t="s">
        <v>1212</v>
      </c>
    </row>
    <row r="282" spans="27:27">
      <c r="AA282" s="392" t="s">
        <v>116</v>
      </c>
    </row>
    <row r="283" spans="27:27">
      <c r="AA283" s="392" t="s">
        <v>724</v>
      </c>
    </row>
    <row r="284" spans="27:27">
      <c r="AA284" s="392" t="s">
        <v>543</v>
      </c>
    </row>
    <row r="285" spans="27:27">
      <c r="AA285" s="392" t="s">
        <v>780</v>
      </c>
    </row>
    <row r="286" spans="27:27">
      <c r="AA286" s="392" t="s">
        <v>862</v>
      </c>
    </row>
    <row r="287" spans="27:27">
      <c r="AA287" s="392" t="s">
        <v>1146</v>
      </c>
    </row>
    <row r="288" spans="27:27">
      <c r="AA288" s="392" t="s">
        <v>1305</v>
      </c>
    </row>
    <row r="289" spans="27:27">
      <c r="AA289" s="392" t="s">
        <v>782</v>
      </c>
    </row>
    <row r="290" spans="27:27">
      <c r="AA290" s="392" t="s">
        <v>118</v>
      </c>
    </row>
    <row r="291" spans="27:27">
      <c r="AA291" s="392" t="s">
        <v>1071</v>
      </c>
    </row>
    <row r="292" spans="27:27">
      <c r="AA292" s="392" t="s">
        <v>1259</v>
      </c>
    </row>
    <row r="293" spans="27:27">
      <c r="AA293" s="392" t="s">
        <v>785</v>
      </c>
    </row>
    <row r="294" spans="27:27">
      <c r="AA294" s="392" t="s">
        <v>1073</v>
      </c>
    </row>
    <row r="295" spans="27:27">
      <c r="AA295" s="392" t="s">
        <v>161</v>
      </c>
    </row>
    <row r="296" spans="27:27">
      <c r="AA296" s="392" t="s">
        <v>787</v>
      </c>
    </row>
    <row r="297" spans="27:27">
      <c r="AA297" s="392" t="s">
        <v>789</v>
      </c>
    </row>
    <row r="298" spans="27:27">
      <c r="AA298" s="392" t="s">
        <v>1106</v>
      </c>
    </row>
    <row r="299" spans="27:27">
      <c r="AA299" s="392" t="s">
        <v>12</v>
      </c>
    </row>
    <row r="300" spans="27:27">
      <c r="AA300" s="392" t="s">
        <v>760</v>
      </c>
    </row>
    <row r="301" spans="27:27">
      <c r="AA301" s="393" t="s">
        <v>1306</v>
      </c>
    </row>
    <row r="302" spans="27:27">
      <c r="AA302" s="392" t="s">
        <v>14</v>
      </c>
    </row>
    <row r="303" spans="27:27">
      <c r="AA303" s="392" t="s">
        <v>791</v>
      </c>
    </row>
    <row r="304" spans="27:27">
      <c r="AA304" s="392" t="s">
        <v>793</v>
      </c>
    </row>
    <row r="305" spans="27:27">
      <c r="AA305" s="392" t="s">
        <v>34</v>
      </c>
    </row>
    <row r="306" spans="27:27">
      <c r="AA306" s="392" t="s">
        <v>795</v>
      </c>
    </row>
    <row r="307" spans="27:27">
      <c r="AA307" s="392" t="s">
        <v>762</v>
      </c>
    </row>
    <row r="308" spans="27:27">
      <c r="AA308" s="392" t="s">
        <v>797</v>
      </c>
    </row>
    <row r="309" spans="27:27">
      <c r="AA309" s="392" t="s">
        <v>1166</v>
      </c>
    </row>
    <row r="310" spans="27:27">
      <c r="AA310" s="392" t="s">
        <v>1307</v>
      </c>
    </row>
    <row r="311" spans="27:27">
      <c r="AA311" s="392" t="s">
        <v>1308</v>
      </c>
    </row>
    <row r="312" spans="27:27">
      <c r="AA312" s="392" t="s">
        <v>36</v>
      </c>
    </row>
    <row r="313" spans="27:27">
      <c r="AA313" s="392" t="s">
        <v>1086</v>
      </c>
    </row>
    <row r="314" spans="27:27">
      <c r="AA314" s="392" t="s">
        <v>1148</v>
      </c>
    </row>
    <row r="315" spans="27:27">
      <c r="AA315" s="392" t="s">
        <v>545</v>
      </c>
    </row>
    <row r="316" spans="27:27">
      <c r="AA316" s="392" t="s">
        <v>801</v>
      </c>
    </row>
    <row r="317" spans="27:27">
      <c r="AA317" s="392" t="s">
        <v>803</v>
      </c>
    </row>
    <row r="318" spans="27:27">
      <c r="AA318" s="392" t="s">
        <v>805</v>
      </c>
    </row>
    <row r="319" spans="27:27">
      <c r="AA319" s="392" t="s">
        <v>38</v>
      </c>
    </row>
    <row r="320" spans="27:27">
      <c r="AA320" s="392" t="s">
        <v>864</v>
      </c>
    </row>
    <row r="321" spans="27:27">
      <c r="AA321" s="392" t="s">
        <v>808</v>
      </c>
    </row>
    <row r="322" spans="27:27">
      <c r="AA322" s="392" t="s">
        <v>1309</v>
      </c>
    </row>
    <row r="323" spans="27:27">
      <c r="AA323" s="392" t="s">
        <v>764</v>
      </c>
    </row>
    <row r="324" spans="27:27">
      <c r="AA324" s="392" t="s">
        <v>766</v>
      </c>
    </row>
    <row r="325" spans="27:27">
      <c r="AA325" s="392" t="s">
        <v>1150</v>
      </c>
    </row>
    <row r="326" spans="27:27">
      <c r="AA326" s="392" t="s">
        <v>1107</v>
      </c>
    </row>
    <row r="327" spans="27:27">
      <c r="AA327" s="392" t="s">
        <v>810</v>
      </c>
    </row>
    <row r="328" spans="27:27">
      <c r="AA328" s="392" t="s">
        <v>768</v>
      </c>
    </row>
    <row r="329" spans="27:27">
      <c r="AA329" s="392" t="s">
        <v>812</v>
      </c>
    </row>
    <row r="330" spans="27:27">
      <c r="AA330" s="392" t="s">
        <v>1310</v>
      </c>
    </row>
    <row r="331" spans="27:27">
      <c r="AA331" s="392" t="s">
        <v>815</v>
      </c>
    </row>
    <row r="332" spans="27:27">
      <c r="AA332" s="392" t="s">
        <v>818</v>
      </c>
    </row>
    <row r="333" spans="27:27">
      <c r="AA333" s="392" t="s">
        <v>770</v>
      </c>
    </row>
    <row r="334" spans="27:27">
      <c r="AA334" s="392" t="s">
        <v>1311</v>
      </c>
    </row>
    <row r="335" spans="27:27">
      <c r="AA335" s="392" t="s">
        <v>820</v>
      </c>
    </row>
    <row r="336" spans="27:27">
      <c r="AA336" s="393" t="s">
        <v>1230</v>
      </c>
    </row>
    <row r="337" spans="27:27">
      <c r="AA337" s="392" t="s">
        <v>547</v>
      </c>
    </row>
    <row r="338" spans="27:27">
      <c r="AA338" s="392" t="s">
        <v>1167</v>
      </c>
    </row>
    <row r="339" spans="27:27">
      <c r="AA339" s="392" t="s">
        <v>821</v>
      </c>
    </row>
    <row r="340" spans="27:27">
      <c r="AA340" s="392" t="s">
        <v>823</v>
      </c>
    </row>
    <row r="341" spans="27:27">
      <c r="AA341" s="392" t="s">
        <v>773</v>
      </c>
    </row>
    <row r="342" spans="27:27">
      <c r="AA342" s="392" t="s">
        <v>866</v>
      </c>
    </row>
    <row r="343" spans="27:27">
      <c r="AA343" s="392" t="s">
        <v>825</v>
      </c>
    </row>
    <row r="344" spans="27:27">
      <c r="AA344" s="392" t="s">
        <v>827</v>
      </c>
    </row>
    <row r="345" spans="27:27">
      <c r="AA345" s="392" t="s">
        <v>1108</v>
      </c>
    </row>
    <row r="346" spans="27:27">
      <c r="AA346" s="392" t="s">
        <v>1153</v>
      </c>
    </row>
    <row r="347" spans="27:27">
      <c r="AA347" s="392" t="s">
        <v>829</v>
      </c>
    </row>
    <row r="348" spans="27:27">
      <c r="AA348" s="392" t="s">
        <v>1312</v>
      </c>
    </row>
    <row r="349" spans="27:27">
      <c r="AA349" s="392" t="s">
        <v>832</v>
      </c>
    </row>
    <row r="350" spans="27:27">
      <c r="AA350" s="393" t="s">
        <v>1232</v>
      </c>
    </row>
    <row r="351" spans="27:27">
      <c r="AA351" s="392" t="s">
        <v>834</v>
      </c>
    </row>
    <row r="352" spans="27:27">
      <c r="AA352" s="392" t="s">
        <v>1076</v>
      </c>
    </row>
    <row r="353" spans="27:27">
      <c r="AA353" s="392" t="s">
        <v>836</v>
      </c>
    </row>
    <row r="354" spans="27:27">
      <c r="AA354" s="392" t="s">
        <v>839</v>
      </c>
    </row>
    <row r="355" spans="27:27">
      <c r="AA355" s="392" t="s">
        <v>162</v>
      </c>
    </row>
    <row r="356" spans="27:27">
      <c r="AA356" s="392" t="s">
        <v>43</v>
      </c>
    </row>
    <row r="357" spans="27:27">
      <c r="AA357" s="392" t="s">
        <v>841</v>
      </c>
    </row>
    <row r="358" spans="27:27">
      <c r="AA358" s="392" t="s">
        <v>122</v>
      </c>
    </row>
    <row r="359" spans="27:27">
      <c r="AA359" s="392" t="s">
        <v>775</v>
      </c>
    </row>
    <row r="360" spans="27:27">
      <c r="AA360" s="392" t="s">
        <v>1313</v>
      </c>
    </row>
    <row r="361" spans="27:27">
      <c r="AA361" s="392" t="s">
        <v>887</v>
      </c>
    </row>
    <row r="362" spans="27:27">
      <c r="AA362" s="392" t="s">
        <v>873</v>
      </c>
    </row>
    <row r="363" spans="27:27">
      <c r="AA363" s="392" t="s">
        <v>875</v>
      </c>
    </row>
    <row r="364" spans="27:27">
      <c r="AA364" s="392" t="s">
        <v>890</v>
      </c>
    </row>
    <row r="365" spans="27:27">
      <c r="AA365" s="392" t="s">
        <v>897</v>
      </c>
    </row>
    <row r="366" spans="27:27">
      <c r="AA366" s="392" t="s">
        <v>1078</v>
      </c>
    </row>
    <row r="367" spans="27:27">
      <c r="AA367" s="392" t="s">
        <v>899</v>
      </c>
    </row>
    <row r="368" spans="27:27">
      <c r="AA368" s="392" t="s">
        <v>901</v>
      </c>
    </row>
    <row r="369" spans="27:27">
      <c r="AA369" s="392" t="s">
        <v>1314</v>
      </c>
    </row>
    <row r="370" spans="27:27">
      <c r="AA370" s="392" t="s">
        <v>904</v>
      </c>
    </row>
    <row r="371" spans="27:27">
      <c r="AA371" s="392" t="s">
        <v>45</v>
      </c>
    </row>
    <row r="372" spans="27:27">
      <c r="AA372" s="392" t="s">
        <v>1088</v>
      </c>
    </row>
    <row r="373" spans="27:27">
      <c r="AA373" s="392" t="s">
        <v>906</v>
      </c>
    </row>
    <row r="374" spans="27:27">
      <c r="AA374" s="392" t="s">
        <v>908</v>
      </c>
    </row>
    <row r="375" spans="27:27">
      <c r="AA375" s="393" t="s">
        <v>1234</v>
      </c>
    </row>
    <row r="376" spans="27:27">
      <c r="AA376" s="392" t="s">
        <v>876</v>
      </c>
    </row>
    <row r="377" spans="27:27">
      <c r="AA377" s="392" t="s">
        <v>911</v>
      </c>
    </row>
    <row r="378" spans="27:27">
      <c r="AA378" s="392" t="s">
        <v>163</v>
      </c>
    </row>
    <row r="379" spans="27:27">
      <c r="AA379" s="392" t="s">
        <v>123</v>
      </c>
    </row>
    <row r="380" spans="27:27">
      <c r="AA380" s="392" t="s">
        <v>550</v>
      </c>
    </row>
    <row r="381" spans="27:27">
      <c r="AA381" s="393" t="s">
        <v>1236</v>
      </c>
    </row>
    <row r="382" spans="27:27">
      <c r="AA382" s="392" t="s">
        <v>552</v>
      </c>
    </row>
    <row r="383" spans="27:27">
      <c r="AA383" s="393" t="s">
        <v>1238</v>
      </c>
    </row>
    <row r="384" spans="27:27">
      <c r="AA384" s="392" t="s">
        <v>913</v>
      </c>
    </row>
    <row r="385" spans="27:27">
      <c r="AA385" s="392" t="s">
        <v>1109</v>
      </c>
    </row>
    <row r="386" spans="27:27">
      <c r="AA386" s="392" t="s">
        <v>1090</v>
      </c>
    </row>
    <row r="387" spans="27:27">
      <c r="AA387" s="392" t="s">
        <v>1261</v>
      </c>
    </row>
    <row r="388" spans="27:27">
      <c r="AA388" s="392" t="s">
        <v>1110</v>
      </c>
    </row>
    <row r="389" spans="27:27">
      <c r="AA389" s="392" t="s">
        <v>777</v>
      </c>
    </row>
    <row r="390" spans="27:27">
      <c r="AA390" s="392" t="s">
        <v>879</v>
      </c>
    </row>
    <row r="391" spans="27:27">
      <c r="AA391" s="392" t="s">
        <v>1169</v>
      </c>
    </row>
    <row r="392" spans="27:27">
      <c r="AA392" s="392" t="s">
        <v>40</v>
      </c>
    </row>
    <row r="393" spans="27:27">
      <c r="AA393" s="392" t="s">
        <v>47</v>
      </c>
    </row>
    <row r="394" spans="27:27">
      <c r="AA394" s="392" t="s">
        <v>916</v>
      </c>
    </row>
    <row r="395" spans="27:27">
      <c r="AA395" s="392" t="s">
        <v>125</v>
      </c>
    </row>
    <row r="396" spans="27:27">
      <c r="AA396" s="392" t="s">
        <v>127</v>
      </c>
    </row>
    <row r="397" spans="27:27">
      <c r="AA397" s="392" t="s">
        <v>919</v>
      </c>
    </row>
    <row r="398" spans="27:27">
      <c r="AA398" s="392" t="s">
        <v>921</v>
      </c>
    </row>
    <row r="399" spans="27:27">
      <c r="AA399" s="392" t="s">
        <v>923</v>
      </c>
    </row>
    <row r="400" spans="27:27">
      <c r="AA400" s="392" t="s">
        <v>1315</v>
      </c>
    </row>
    <row r="401" spans="27:27">
      <c r="AA401" s="392" t="s">
        <v>1053</v>
      </c>
    </row>
    <row r="402" spans="27:27">
      <c r="AA402" s="392" t="s">
        <v>928</v>
      </c>
    </row>
    <row r="403" spans="27:27">
      <c r="AA403" s="392" t="s">
        <v>1316</v>
      </c>
    </row>
  </sheetData>
  <sheetProtection sheet="1" formatCells="0" insertRows="0"/>
  <customSheetViews>
    <customSheetView guid="{045E5125-C5FE-412B-8DC1-6DE8926C0211}" showGridLines="0" showRuler="0">
      <pane ySplit="1" topLeftCell="A2" activePane="bottomLeft" state="frozen"/>
      <selection pane="bottomLeft"/>
      <pageMargins left="0.2" right="0.2" top="0.5" bottom="0.5" header="0.5" footer="0.5"/>
      <printOptions horizontalCentered="1"/>
      <pageSetup paperSize="5" scale="80" orientation="portrait" r:id="rId1"/>
      <headerFooter alignWithMargins="0"/>
    </customSheetView>
  </customSheetViews>
  <mergeCells count="65">
    <mergeCell ref="C45:D45"/>
    <mergeCell ref="B35:G35"/>
    <mergeCell ref="B31:G31"/>
    <mergeCell ref="A41:D41"/>
    <mergeCell ref="A40:D40"/>
    <mergeCell ref="A39:D39"/>
    <mergeCell ref="F41:J41"/>
    <mergeCell ref="F42:J42"/>
    <mergeCell ref="L18:N18"/>
    <mergeCell ref="C18:H18"/>
    <mergeCell ref="C20:H20"/>
    <mergeCell ref="D21:G21"/>
    <mergeCell ref="D19:G19"/>
    <mergeCell ref="J20:N20"/>
    <mergeCell ref="J21:N21"/>
    <mergeCell ref="I8:M8"/>
    <mergeCell ref="J17:M17"/>
    <mergeCell ref="E13:K13"/>
    <mergeCell ref="C9:L9"/>
    <mergeCell ref="L11:N11"/>
    <mergeCell ref="C11:G11"/>
    <mergeCell ref="D23:G23"/>
    <mergeCell ref="C22:H22"/>
    <mergeCell ref="C24:H24"/>
    <mergeCell ref="J22:N22"/>
    <mergeCell ref="J24:N24"/>
    <mergeCell ref="J23:N23"/>
    <mergeCell ref="D56:G56"/>
    <mergeCell ref="A48:N48"/>
    <mergeCell ref="I53:M53"/>
    <mergeCell ref="I54:M54"/>
    <mergeCell ref="I55:M55"/>
    <mergeCell ref="A53:G53"/>
    <mergeCell ref="A54:G54"/>
    <mergeCell ref="A55:G55"/>
    <mergeCell ref="J52:N52"/>
    <mergeCell ref="H51:H53"/>
    <mergeCell ref="A49:N49"/>
    <mergeCell ref="A47:C47"/>
    <mergeCell ref="E47:H47"/>
    <mergeCell ref="K31:N31"/>
    <mergeCell ref="F38:J38"/>
    <mergeCell ref="F39:J39"/>
    <mergeCell ref="L39:N39"/>
    <mergeCell ref="L40:N40"/>
    <mergeCell ref="L41:N41"/>
    <mergeCell ref="K36:N36"/>
    <mergeCell ref="J47:M47"/>
    <mergeCell ref="C44:D44"/>
    <mergeCell ref="A38:D38"/>
    <mergeCell ref="K33:N33"/>
    <mergeCell ref="J32:J35"/>
    <mergeCell ref="F40:J40"/>
    <mergeCell ref="A42:D42"/>
    <mergeCell ref="L38:N38"/>
    <mergeCell ref="D25:G25"/>
    <mergeCell ref="J25:N25"/>
    <mergeCell ref="K32:N32"/>
    <mergeCell ref="L42:N42"/>
    <mergeCell ref="G27:N27"/>
    <mergeCell ref="B33:G33"/>
    <mergeCell ref="I32:I35"/>
    <mergeCell ref="K35:N35"/>
    <mergeCell ref="K34:N34"/>
    <mergeCell ref="I28:J28"/>
  </mergeCells>
  <phoneticPr fontId="3" type="noConversion"/>
  <dataValidations count="2">
    <dataValidation type="list" allowBlank="1" showInputMessage="1" sqref="C9:L9" xr:uid="{00000000-0002-0000-0100-000000000000}">
      <formula1>Compname</formula1>
    </dataValidation>
    <dataValidation allowBlank="1" showInputMessage="1" sqref="M9" xr:uid="{00000000-0002-0000-0100-000001000000}"/>
  </dataValidations>
  <printOptions horizontalCentered="1"/>
  <pageMargins left="0.2" right="0.2" top="0.5" bottom="0.5" header="0.5" footer="0.5"/>
  <pageSetup paperSize="5" scale="80" orientation="portrait" r:id="rId2"/>
  <headerFooter alignWithMargins="0"/>
  <legacy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04C510-8504-4FA3-AF5B-FBCF42CD4E18}">
  <dimension ref="A1:E395"/>
  <sheetViews>
    <sheetView workbookViewId="0">
      <pane ySplit="1" topLeftCell="A2" activePane="bottomLeft" state="frozen"/>
      <selection pane="bottomLeft"/>
    </sheetView>
  </sheetViews>
  <sheetFormatPr defaultColWidth="8.7109375" defaultRowHeight="12"/>
  <cols>
    <col min="1" max="1" width="40.5703125" style="389" customWidth="1"/>
    <col min="2" max="2" width="8.5703125" style="389" customWidth="1"/>
    <col min="3" max="3" width="6.5703125" style="389" customWidth="1"/>
    <col min="4" max="4" width="16.5703125" style="389" customWidth="1"/>
    <col min="5" max="16384" width="8.7109375" style="389"/>
  </cols>
  <sheetData>
    <row r="1" spans="1:5" ht="26.1" customHeight="1">
      <c r="A1" s="387" t="s">
        <v>1016</v>
      </c>
      <c r="B1" s="387" t="s">
        <v>930</v>
      </c>
      <c r="C1" s="387" t="s">
        <v>487</v>
      </c>
      <c r="D1" s="387" t="s">
        <v>1267</v>
      </c>
      <c r="E1" s="388">
        <v>2022</v>
      </c>
    </row>
    <row r="2" spans="1:5" ht="14.45" customHeight="1">
      <c r="A2" s="390" t="s">
        <v>1092</v>
      </c>
      <c r="B2" s="390" t="s">
        <v>1124</v>
      </c>
      <c r="C2" s="390" t="s">
        <v>374</v>
      </c>
      <c r="D2" s="390" t="s">
        <v>1171</v>
      </c>
    </row>
    <row r="3" spans="1:5" ht="14.45" customHeight="1">
      <c r="A3" s="390" t="s">
        <v>372</v>
      </c>
      <c r="B3" s="390" t="s">
        <v>373</v>
      </c>
      <c r="C3" s="390" t="s">
        <v>374</v>
      </c>
      <c r="D3" s="390" t="s">
        <v>1171</v>
      </c>
    </row>
    <row r="4" spans="1:5" ht="14.45" customHeight="1">
      <c r="A4" s="390" t="s">
        <v>1159</v>
      </c>
      <c r="B4" s="390" t="s">
        <v>726</v>
      </c>
      <c r="C4" s="390" t="s">
        <v>394</v>
      </c>
      <c r="D4" s="390" t="s">
        <v>1172</v>
      </c>
    </row>
    <row r="5" spans="1:5" ht="14.45" customHeight="1">
      <c r="A5" s="390" t="s">
        <v>375</v>
      </c>
      <c r="B5" s="390" t="s">
        <v>376</v>
      </c>
      <c r="C5" s="390" t="s">
        <v>377</v>
      </c>
      <c r="D5" s="390" t="s">
        <v>1173</v>
      </c>
    </row>
    <row r="6" spans="1:5" ht="14.45" customHeight="1">
      <c r="A6" s="390" t="s">
        <v>378</v>
      </c>
      <c r="B6" s="390" t="s">
        <v>379</v>
      </c>
      <c r="C6" s="390" t="s">
        <v>380</v>
      </c>
      <c r="D6" s="390" t="s">
        <v>1174</v>
      </c>
    </row>
    <row r="7" spans="1:5" ht="14.45" customHeight="1">
      <c r="A7" s="390" t="s">
        <v>381</v>
      </c>
      <c r="B7" s="390" t="s">
        <v>382</v>
      </c>
      <c r="C7" s="390" t="s">
        <v>377</v>
      </c>
      <c r="D7" s="390" t="s">
        <v>1173</v>
      </c>
    </row>
    <row r="8" spans="1:5" ht="14.45" customHeight="1">
      <c r="A8" s="390" t="s">
        <v>383</v>
      </c>
      <c r="B8" s="390" t="s">
        <v>384</v>
      </c>
      <c r="C8" s="390" t="s">
        <v>377</v>
      </c>
      <c r="D8" s="390" t="s">
        <v>1173</v>
      </c>
    </row>
    <row r="9" spans="1:5" ht="14.45" customHeight="1">
      <c r="A9" s="390" t="s">
        <v>385</v>
      </c>
      <c r="B9" s="390" t="s">
        <v>386</v>
      </c>
      <c r="C9" s="390" t="s">
        <v>377</v>
      </c>
      <c r="D9" s="390" t="s">
        <v>1173</v>
      </c>
    </row>
    <row r="10" spans="1:5" ht="14.45" customHeight="1">
      <c r="A10" s="390" t="s">
        <v>517</v>
      </c>
      <c r="B10" s="390" t="s">
        <v>518</v>
      </c>
      <c r="C10" s="390" t="s">
        <v>394</v>
      </c>
      <c r="D10" s="390" t="s">
        <v>1172</v>
      </c>
    </row>
    <row r="11" spans="1:5" ht="14.45" customHeight="1">
      <c r="A11" s="390" t="s">
        <v>1268</v>
      </c>
      <c r="B11" s="390" t="s">
        <v>387</v>
      </c>
      <c r="C11" s="390" t="s">
        <v>388</v>
      </c>
      <c r="D11" s="390" t="s">
        <v>1175</v>
      </c>
    </row>
    <row r="12" spans="1:5" ht="14.45" customHeight="1">
      <c r="A12" s="390" t="s">
        <v>390</v>
      </c>
      <c r="B12" s="390" t="s">
        <v>391</v>
      </c>
      <c r="C12" s="390" t="s">
        <v>377</v>
      </c>
      <c r="D12" s="390" t="s">
        <v>1173</v>
      </c>
    </row>
    <row r="13" spans="1:5" ht="14.45" customHeight="1">
      <c r="A13" s="390" t="s">
        <v>392</v>
      </c>
      <c r="B13" s="390" t="s">
        <v>393</v>
      </c>
      <c r="C13" s="390" t="s">
        <v>394</v>
      </c>
      <c r="D13" s="390" t="s">
        <v>1172</v>
      </c>
    </row>
    <row r="14" spans="1:5" ht="14.45" customHeight="1">
      <c r="A14" s="390" t="s">
        <v>395</v>
      </c>
      <c r="B14" s="390" t="s">
        <v>396</v>
      </c>
      <c r="C14" s="390" t="s">
        <v>377</v>
      </c>
      <c r="D14" s="390" t="s">
        <v>1173</v>
      </c>
    </row>
    <row r="15" spans="1:5" ht="14.45" customHeight="1">
      <c r="A15" s="390" t="s">
        <v>727</v>
      </c>
      <c r="B15" s="390" t="s">
        <v>728</v>
      </c>
      <c r="C15" s="390" t="s">
        <v>377</v>
      </c>
      <c r="D15" s="390" t="s">
        <v>1173</v>
      </c>
    </row>
    <row r="16" spans="1:5" ht="14.45" customHeight="1">
      <c r="A16" s="390" t="s">
        <v>397</v>
      </c>
      <c r="B16" s="390" t="s">
        <v>398</v>
      </c>
      <c r="C16" s="390" t="s">
        <v>377</v>
      </c>
      <c r="D16" s="390" t="s">
        <v>1173</v>
      </c>
    </row>
    <row r="17" spans="1:4" ht="14.45" customHeight="1">
      <c r="A17" s="390" t="s">
        <v>1080</v>
      </c>
      <c r="B17" s="390" t="s">
        <v>1081</v>
      </c>
      <c r="C17" s="390" t="s">
        <v>374</v>
      </c>
      <c r="D17" s="390" t="s">
        <v>1171</v>
      </c>
    </row>
    <row r="18" spans="1:4" ht="14.45" customHeight="1">
      <c r="A18" s="390" t="s">
        <v>138</v>
      </c>
      <c r="B18" s="390" t="s">
        <v>139</v>
      </c>
      <c r="C18" s="390" t="s">
        <v>377</v>
      </c>
      <c r="D18" s="390" t="s">
        <v>1173</v>
      </c>
    </row>
    <row r="19" spans="1:4" ht="14.45" customHeight="1">
      <c r="A19" s="390" t="s">
        <v>1269</v>
      </c>
      <c r="B19" s="390" t="s">
        <v>399</v>
      </c>
      <c r="C19" s="390" t="s">
        <v>377</v>
      </c>
      <c r="D19" s="390" t="s">
        <v>1173</v>
      </c>
    </row>
    <row r="20" spans="1:4" ht="14.45" customHeight="1">
      <c r="A20" s="390" t="s">
        <v>1128</v>
      </c>
      <c r="B20" s="390" t="s">
        <v>1129</v>
      </c>
      <c r="C20" s="390" t="s">
        <v>450</v>
      </c>
      <c r="D20" s="390" t="s">
        <v>1176</v>
      </c>
    </row>
    <row r="21" spans="1:4" ht="14.45" customHeight="1">
      <c r="A21" s="390" t="s">
        <v>729</v>
      </c>
      <c r="B21" s="390" t="s">
        <v>730</v>
      </c>
      <c r="C21" s="390" t="s">
        <v>377</v>
      </c>
      <c r="D21" s="390" t="s">
        <v>1173</v>
      </c>
    </row>
    <row r="22" spans="1:4" ht="14.45" customHeight="1">
      <c r="A22" s="390" t="s">
        <v>1240</v>
      </c>
      <c r="B22" s="390" t="s">
        <v>140</v>
      </c>
      <c r="C22" s="390" t="s">
        <v>377</v>
      </c>
      <c r="D22" s="390" t="s">
        <v>1173</v>
      </c>
    </row>
    <row r="23" spans="1:4" ht="14.45" customHeight="1">
      <c r="A23" s="390" t="s">
        <v>90</v>
      </c>
      <c r="B23" s="390" t="s">
        <v>400</v>
      </c>
      <c r="C23" s="390" t="s">
        <v>377</v>
      </c>
      <c r="D23" s="390" t="s">
        <v>1173</v>
      </c>
    </row>
    <row r="24" spans="1:4" ht="14.45" customHeight="1">
      <c r="A24" s="390" t="s">
        <v>1270</v>
      </c>
      <c r="B24" s="390" t="s">
        <v>401</v>
      </c>
      <c r="C24" s="390" t="s">
        <v>394</v>
      </c>
      <c r="D24" s="390" t="s">
        <v>1172</v>
      </c>
    </row>
    <row r="25" spans="1:4" ht="14.45" customHeight="1">
      <c r="A25" s="390" t="s">
        <v>402</v>
      </c>
      <c r="B25" s="390" t="s">
        <v>403</v>
      </c>
      <c r="C25" s="390" t="s">
        <v>377</v>
      </c>
      <c r="D25" s="390" t="s">
        <v>1173</v>
      </c>
    </row>
    <row r="26" spans="1:4" ht="14.45" customHeight="1">
      <c r="A26" s="390" t="s">
        <v>1271</v>
      </c>
      <c r="B26" s="390" t="s">
        <v>404</v>
      </c>
      <c r="C26" s="390" t="s">
        <v>450</v>
      </c>
      <c r="D26" s="390" t="s">
        <v>1176</v>
      </c>
    </row>
    <row r="27" spans="1:4" ht="14.45" customHeight="1">
      <c r="A27" s="390" t="s">
        <v>405</v>
      </c>
      <c r="B27" s="390" t="s">
        <v>406</v>
      </c>
      <c r="C27" s="390" t="s">
        <v>377</v>
      </c>
      <c r="D27" s="390" t="s">
        <v>1173</v>
      </c>
    </row>
    <row r="28" spans="1:4" ht="14.45" customHeight="1">
      <c r="A28" s="390" t="s">
        <v>519</v>
      </c>
      <c r="B28" s="390" t="s">
        <v>520</v>
      </c>
      <c r="C28" s="390" t="s">
        <v>377</v>
      </c>
      <c r="D28" s="390" t="s">
        <v>1173</v>
      </c>
    </row>
    <row r="29" spans="1:4" ht="14.45" customHeight="1">
      <c r="A29" s="390" t="s">
        <v>407</v>
      </c>
      <c r="B29" s="390" t="s">
        <v>408</v>
      </c>
      <c r="C29" s="390" t="s">
        <v>409</v>
      </c>
      <c r="D29" s="390" t="s">
        <v>1177</v>
      </c>
    </row>
    <row r="30" spans="1:4" ht="14.45" customHeight="1">
      <c r="A30" s="390" t="s">
        <v>410</v>
      </c>
      <c r="B30" s="390" t="s">
        <v>411</v>
      </c>
      <c r="C30" s="390" t="s">
        <v>377</v>
      </c>
      <c r="D30" s="390" t="s">
        <v>1173</v>
      </c>
    </row>
    <row r="31" spans="1:4" ht="14.45" customHeight="1">
      <c r="A31" s="390" t="s">
        <v>91</v>
      </c>
      <c r="B31" s="390" t="s">
        <v>412</v>
      </c>
      <c r="C31" s="390" t="s">
        <v>413</v>
      </c>
      <c r="D31" s="390" t="s">
        <v>1178</v>
      </c>
    </row>
    <row r="32" spans="1:4" ht="14.45" customHeight="1">
      <c r="A32" s="390" t="s">
        <v>414</v>
      </c>
      <c r="B32" s="390" t="s">
        <v>415</v>
      </c>
      <c r="C32" s="390" t="s">
        <v>377</v>
      </c>
      <c r="D32" s="390" t="s">
        <v>1173</v>
      </c>
    </row>
    <row r="33" spans="1:4" ht="14.45" customHeight="1">
      <c r="A33" s="390" t="s">
        <v>1272</v>
      </c>
      <c r="B33" s="390" t="s">
        <v>416</v>
      </c>
      <c r="C33" s="390" t="s">
        <v>377</v>
      </c>
      <c r="D33" s="390" t="s">
        <v>1173</v>
      </c>
    </row>
    <row r="34" spans="1:4" ht="14.45" customHeight="1">
      <c r="A34" s="390" t="s">
        <v>1273</v>
      </c>
      <c r="B34" s="390" t="s">
        <v>417</v>
      </c>
      <c r="C34" s="390" t="s">
        <v>377</v>
      </c>
      <c r="D34" s="390" t="s">
        <v>1173</v>
      </c>
    </row>
    <row r="35" spans="1:4" ht="14.45" customHeight="1">
      <c r="A35" s="390" t="s">
        <v>1241</v>
      </c>
      <c r="B35" s="390" t="s">
        <v>389</v>
      </c>
      <c r="C35" s="390" t="s">
        <v>377</v>
      </c>
      <c r="D35" s="390" t="s">
        <v>1173</v>
      </c>
    </row>
    <row r="36" spans="1:4" ht="14.45" customHeight="1">
      <c r="A36" s="390" t="s">
        <v>1130</v>
      </c>
      <c r="B36" s="390" t="s">
        <v>1131</v>
      </c>
      <c r="C36" s="390" t="s">
        <v>409</v>
      </c>
      <c r="D36" s="390" t="s">
        <v>1177</v>
      </c>
    </row>
    <row r="37" spans="1:4" ht="14.45" customHeight="1">
      <c r="A37" s="390" t="s">
        <v>141</v>
      </c>
      <c r="B37" s="390" t="s">
        <v>418</v>
      </c>
      <c r="C37" s="390" t="s">
        <v>377</v>
      </c>
      <c r="D37" s="390" t="s">
        <v>1173</v>
      </c>
    </row>
    <row r="38" spans="1:4" ht="14.45" customHeight="1">
      <c r="A38" s="390" t="s">
        <v>1242</v>
      </c>
      <c r="B38" s="390" t="s">
        <v>425</v>
      </c>
      <c r="C38" s="390" t="s">
        <v>377</v>
      </c>
      <c r="D38" s="390" t="s">
        <v>1173</v>
      </c>
    </row>
    <row r="39" spans="1:4" ht="14.45" customHeight="1">
      <c r="A39" s="390" t="s">
        <v>142</v>
      </c>
      <c r="B39" s="390" t="s">
        <v>143</v>
      </c>
      <c r="C39" s="390" t="s">
        <v>477</v>
      </c>
      <c r="D39" s="390" t="s">
        <v>1179</v>
      </c>
    </row>
    <row r="40" spans="1:4" ht="14.45" customHeight="1">
      <c r="A40" s="390" t="s">
        <v>426</v>
      </c>
      <c r="B40" s="390" t="s">
        <v>427</v>
      </c>
      <c r="C40" s="390" t="s">
        <v>377</v>
      </c>
      <c r="D40" s="390" t="s">
        <v>1173</v>
      </c>
    </row>
    <row r="41" spans="1:4" ht="14.45" customHeight="1">
      <c r="A41" s="390" t="s">
        <v>428</v>
      </c>
      <c r="B41" s="390" t="s">
        <v>429</v>
      </c>
      <c r="C41" s="390" t="s">
        <v>377</v>
      </c>
      <c r="D41" s="390" t="s">
        <v>1173</v>
      </c>
    </row>
    <row r="42" spans="1:4" ht="14.45" customHeight="1">
      <c r="A42" s="390" t="s">
        <v>1055</v>
      </c>
      <c r="B42" s="390" t="s">
        <v>1056</v>
      </c>
      <c r="C42" s="390" t="s">
        <v>631</v>
      </c>
      <c r="D42" s="390" t="s">
        <v>1180</v>
      </c>
    </row>
    <row r="43" spans="1:4" ht="14.45" customHeight="1">
      <c r="A43" s="390" t="s">
        <v>430</v>
      </c>
      <c r="B43" s="390" t="s">
        <v>431</v>
      </c>
      <c r="C43" s="390" t="s">
        <v>432</v>
      </c>
      <c r="D43" s="390" t="s">
        <v>1181</v>
      </c>
    </row>
    <row r="44" spans="1:4" ht="14.45" customHeight="1">
      <c r="A44" s="390" t="s">
        <v>433</v>
      </c>
      <c r="B44" s="390" t="s">
        <v>434</v>
      </c>
      <c r="C44" s="390" t="s">
        <v>377</v>
      </c>
      <c r="D44" s="390" t="s">
        <v>1173</v>
      </c>
    </row>
    <row r="45" spans="1:4" ht="14.45" customHeight="1">
      <c r="A45" s="390" t="s">
        <v>435</v>
      </c>
      <c r="B45" s="390" t="s">
        <v>436</v>
      </c>
      <c r="C45" s="390" t="s">
        <v>437</v>
      </c>
      <c r="D45" s="390" t="s">
        <v>1182</v>
      </c>
    </row>
    <row r="46" spans="1:4" ht="14.45" customHeight="1">
      <c r="A46" s="390" t="s">
        <v>438</v>
      </c>
      <c r="B46" s="390" t="s">
        <v>439</v>
      </c>
      <c r="C46" s="390" t="s">
        <v>377</v>
      </c>
      <c r="D46" s="390" t="s">
        <v>1173</v>
      </c>
    </row>
    <row r="47" spans="1:4" ht="14.45" customHeight="1">
      <c r="A47" s="390" t="s">
        <v>16</v>
      </c>
      <c r="B47" s="390" t="s">
        <v>17</v>
      </c>
      <c r="C47" s="390" t="s">
        <v>377</v>
      </c>
      <c r="D47" s="390" t="s">
        <v>1173</v>
      </c>
    </row>
    <row r="48" spans="1:4" ht="14.45" customHeight="1">
      <c r="A48" s="390" t="s">
        <v>92</v>
      </c>
      <c r="B48" s="390" t="s">
        <v>93</v>
      </c>
      <c r="C48" s="390" t="s">
        <v>432</v>
      </c>
      <c r="D48" s="390" t="s">
        <v>1181</v>
      </c>
    </row>
    <row r="49" spans="1:4" ht="14.45" customHeight="1">
      <c r="A49" s="390" t="s">
        <v>440</v>
      </c>
      <c r="B49" s="390" t="s">
        <v>441</v>
      </c>
      <c r="C49" s="390" t="s">
        <v>442</v>
      </c>
      <c r="D49" s="390" t="s">
        <v>1184</v>
      </c>
    </row>
    <row r="50" spans="1:4" ht="14.45" customHeight="1">
      <c r="A50" s="390" t="s">
        <v>846</v>
      </c>
      <c r="B50" s="390" t="s">
        <v>645</v>
      </c>
      <c r="C50" s="390" t="s">
        <v>473</v>
      </c>
      <c r="D50" s="390" t="s">
        <v>1186</v>
      </c>
    </row>
    <row r="51" spans="1:4" ht="14.45" customHeight="1">
      <c r="A51" s="390" t="s">
        <v>1093</v>
      </c>
      <c r="B51" s="390" t="s">
        <v>1123</v>
      </c>
      <c r="C51" s="390" t="s">
        <v>377</v>
      </c>
      <c r="D51" s="390" t="s">
        <v>1173</v>
      </c>
    </row>
    <row r="52" spans="1:4" ht="14.45" customHeight="1">
      <c r="A52" s="390" t="s">
        <v>1057</v>
      </c>
      <c r="B52" s="390" t="s">
        <v>1058</v>
      </c>
      <c r="C52" s="390" t="s">
        <v>377</v>
      </c>
      <c r="D52" s="390" t="s">
        <v>1173</v>
      </c>
    </row>
    <row r="53" spans="1:4" ht="14.45" customHeight="1">
      <c r="A53" s="390" t="s">
        <v>1132</v>
      </c>
      <c r="B53" s="390" t="s">
        <v>1133</v>
      </c>
      <c r="C53" s="390" t="s">
        <v>572</v>
      </c>
      <c r="D53" s="390" t="s">
        <v>1187</v>
      </c>
    </row>
    <row r="54" spans="1:4" ht="14.45" customHeight="1">
      <c r="A54" s="390" t="s">
        <v>1134</v>
      </c>
      <c r="B54" s="390" t="s">
        <v>444</v>
      </c>
      <c r="C54" s="390" t="s">
        <v>374</v>
      </c>
      <c r="D54" s="390" t="s">
        <v>1171</v>
      </c>
    </row>
    <row r="55" spans="1:4" ht="14.45" customHeight="1">
      <c r="A55" s="390" t="s">
        <v>94</v>
      </c>
      <c r="B55" s="390" t="s">
        <v>95</v>
      </c>
      <c r="C55" s="390" t="s">
        <v>413</v>
      </c>
      <c r="D55" s="390" t="s">
        <v>1178</v>
      </c>
    </row>
    <row r="56" spans="1:4" ht="14.45" customHeight="1">
      <c r="A56" s="390" t="s">
        <v>445</v>
      </c>
      <c r="B56" s="390" t="s">
        <v>446</v>
      </c>
      <c r="C56" s="390" t="s">
        <v>447</v>
      </c>
      <c r="D56" s="390" t="s">
        <v>1188</v>
      </c>
    </row>
    <row r="57" spans="1:4" ht="14.45" customHeight="1">
      <c r="A57" s="390" t="s">
        <v>1243</v>
      </c>
      <c r="B57" s="390" t="s">
        <v>144</v>
      </c>
      <c r="C57" s="390" t="s">
        <v>631</v>
      </c>
      <c r="D57" s="390" t="s">
        <v>1180</v>
      </c>
    </row>
    <row r="58" spans="1:4" ht="14.45" customHeight="1">
      <c r="A58" s="390" t="s">
        <v>448</v>
      </c>
      <c r="B58" s="390" t="s">
        <v>449</v>
      </c>
      <c r="C58" s="390" t="s">
        <v>450</v>
      </c>
      <c r="D58" s="390" t="s">
        <v>1176</v>
      </c>
    </row>
    <row r="59" spans="1:4" ht="14.45" customHeight="1">
      <c r="A59" s="390" t="s">
        <v>1274</v>
      </c>
      <c r="B59" s="390" t="s">
        <v>868</v>
      </c>
      <c r="C59" s="390" t="s">
        <v>377</v>
      </c>
      <c r="D59" s="390" t="s">
        <v>1173</v>
      </c>
    </row>
    <row r="60" spans="1:4" ht="14.45" customHeight="1">
      <c r="A60" s="390" t="s">
        <v>18</v>
      </c>
      <c r="B60" s="390" t="s">
        <v>19</v>
      </c>
      <c r="C60" s="390" t="s">
        <v>377</v>
      </c>
      <c r="D60" s="390" t="s">
        <v>1173</v>
      </c>
    </row>
    <row r="61" spans="1:4" ht="14.45" customHeight="1">
      <c r="A61" s="390" t="s">
        <v>1094</v>
      </c>
      <c r="B61" s="390" t="s">
        <v>1122</v>
      </c>
      <c r="C61" s="390" t="s">
        <v>733</v>
      </c>
      <c r="D61" s="390" t="s">
        <v>1189</v>
      </c>
    </row>
    <row r="62" spans="1:4" ht="14.45" customHeight="1">
      <c r="A62" s="390" t="s">
        <v>731</v>
      </c>
      <c r="B62" s="390" t="s">
        <v>732</v>
      </c>
      <c r="C62" s="390" t="s">
        <v>733</v>
      </c>
      <c r="D62" s="390" t="s">
        <v>1189</v>
      </c>
    </row>
    <row r="63" spans="1:4" ht="14.45" customHeight="1">
      <c r="A63" s="390" t="s">
        <v>451</v>
      </c>
      <c r="B63" s="390" t="s">
        <v>452</v>
      </c>
      <c r="C63" s="390" t="s">
        <v>377</v>
      </c>
      <c r="D63" s="390" t="s">
        <v>1173</v>
      </c>
    </row>
    <row r="64" spans="1:4" ht="14.45" customHeight="1">
      <c r="A64" s="390" t="s">
        <v>453</v>
      </c>
      <c r="B64" s="390" t="s">
        <v>454</v>
      </c>
      <c r="C64" s="390" t="s">
        <v>377</v>
      </c>
      <c r="D64" s="390" t="s">
        <v>1173</v>
      </c>
    </row>
    <row r="65" spans="1:4" ht="14.45" customHeight="1">
      <c r="A65" s="390" t="s">
        <v>1160</v>
      </c>
      <c r="B65" s="390" t="s">
        <v>1161</v>
      </c>
      <c r="C65" s="390" t="s">
        <v>469</v>
      </c>
      <c r="D65" s="390" t="s">
        <v>1190</v>
      </c>
    </row>
    <row r="66" spans="1:4" ht="14.45" customHeight="1">
      <c r="A66" s="390" t="s">
        <v>521</v>
      </c>
      <c r="B66" s="390" t="s">
        <v>522</v>
      </c>
      <c r="C66" s="390" t="s">
        <v>443</v>
      </c>
      <c r="D66" s="390" t="s">
        <v>1185</v>
      </c>
    </row>
    <row r="67" spans="1:4" ht="14.45" customHeight="1">
      <c r="A67" s="390" t="s">
        <v>1135</v>
      </c>
      <c r="B67" s="390" t="s">
        <v>1136</v>
      </c>
      <c r="C67" s="390" t="s">
        <v>388</v>
      </c>
      <c r="D67" s="390" t="s">
        <v>1175</v>
      </c>
    </row>
    <row r="68" spans="1:4" ht="14.45" customHeight="1">
      <c r="A68" s="390" t="s">
        <v>96</v>
      </c>
      <c r="B68" s="390" t="s">
        <v>97</v>
      </c>
      <c r="C68" s="390" t="s">
        <v>638</v>
      </c>
      <c r="D68" s="390" t="s">
        <v>1191</v>
      </c>
    </row>
    <row r="69" spans="1:4" ht="14.45" customHeight="1">
      <c r="A69" s="390" t="s">
        <v>1275</v>
      </c>
      <c r="B69" s="390" t="s">
        <v>456</v>
      </c>
      <c r="C69" s="390" t="s">
        <v>377</v>
      </c>
      <c r="D69" s="390" t="s">
        <v>1173</v>
      </c>
    </row>
    <row r="70" spans="1:4" ht="14.45" customHeight="1">
      <c r="A70" s="390" t="s">
        <v>1244</v>
      </c>
      <c r="B70" s="390" t="s">
        <v>455</v>
      </c>
      <c r="C70" s="390" t="s">
        <v>377</v>
      </c>
      <c r="D70" s="390" t="s">
        <v>1173</v>
      </c>
    </row>
    <row r="71" spans="1:4" ht="14.45" customHeight="1">
      <c r="A71" s="390" t="s">
        <v>457</v>
      </c>
      <c r="B71" s="390" t="s">
        <v>458</v>
      </c>
      <c r="C71" s="390" t="s">
        <v>437</v>
      </c>
      <c r="D71" s="390" t="s">
        <v>1182</v>
      </c>
    </row>
    <row r="72" spans="1:4" ht="14.45" customHeight="1">
      <c r="A72" s="390" t="s">
        <v>459</v>
      </c>
      <c r="B72" s="390" t="s">
        <v>460</v>
      </c>
      <c r="C72" s="390" t="s">
        <v>377</v>
      </c>
      <c r="D72" s="390" t="s">
        <v>1173</v>
      </c>
    </row>
    <row r="73" spans="1:4" ht="14.45" customHeight="1">
      <c r="A73" s="390" t="s">
        <v>1218</v>
      </c>
      <c r="B73" s="390" t="s">
        <v>1219</v>
      </c>
      <c r="C73" s="390" t="s">
        <v>377</v>
      </c>
      <c r="D73" s="390" t="s">
        <v>1173</v>
      </c>
    </row>
    <row r="74" spans="1:4" ht="14.45" customHeight="1">
      <c r="A74" s="390" t="s">
        <v>461</v>
      </c>
      <c r="B74" s="390" t="s">
        <v>462</v>
      </c>
      <c r="C74" s="390" t="s">
        <v>377</v>
      </c>
      <c r="D74" s="390" t="s">
        <v>1173</v>
      </c>
    </row>
    <row r="75" spans="1:4" ht="14.45" customHeight="1">
      <c r="A75" s="390" t="s">
        <v>1245</v>
      </c>
      <c r="B75" s="390" t="s">
        <v>463</v>
      </c>
      <c r="C75" s="390" t="s">
        <v>377</v>
      </c>
      <c r="D75" s="390" t="s">
        <v>1173</v>
      </c>
    </row>
    <row r="76" spans="1:4" ht="14.45" customHeight="1">
      <c r="A76" s="390" t="s">
        <v>1276</v>
      </c>
      <c r="B76" s="390" t="s">
        <v>466</v>
      </c>
      <c r="C76" s="390" t="s">
        <v>374</v>
      </c>
      <c r="D76" s="390" t="s">
        <v>1171</v>
      </c>
    </row>
    <row r="77" spans="1:4" ht="14.45" customHeight="1">
      <c r="A77" s="390" t="s">
        <v>847</v>
      </c>
      <c r="B77" s="390" t="s">
        <v>848</v>
      </c>
      <c r="C77" s="390" t="s">
        <v>377</v>
      </c>
      <c r="D77" s="390" t="s">
        <v>1173</v>
      </c>
    </row>
    <row r="78" spans="1:4" ht="14.45" customHeight="1">
      <c r="A78" s="390" t="s">
        <v>734</v>
      </c>
      <c r="B78" s="390" t="s">
        <v>735</v>
      </c>
      <c r="C78" s="390" t="s">
        <v>638</v>
      </c>
      <c r="D78" s="390" t="s">
        <v>1191</v>
      </c>
    </row>
    <row r="79" spans="1:4" ht="14.45" customHeight="1">
      <c r="A79" s="390" t="s">
        <v>1137</v>
      </c>
      <c r="B79" s="390" t="s">
        <v>849</v>
      </c>
      <c r="C79" s="390" t="s">
        <v>572</v>
      </c>
      <c r="D79" s="390" t="s">
        <v>1187</v>
      </c>
    </row>
    <row r="80" spans="1:4" ht="14.45" customHeight="1">
      <c r="A80" s="390" t="s">
        <v>1246</v>
      </c>
      <c r="B80" s="390" t="s">
        <v>98</v>
      </c>
      <c r="C80" s="390" t="s">
        <v>377</v>
      </c>
      <c r="D80" s="390" t="s">
        <v>1173</v>
      </c>
    </row>
    <row r="81" spans="1:4" ht="14.45" customHeight="1">
      <c r="A81" s="390" t="s">
        <v>1220</v>
      </c>
      <c r="B81" s="390" t="s">
        <v>1121</v>
      </c>
      <c r="C81" s="390" t="s">
        <v>377</v>
      </c>
      <c r="D81" s="390" t="s">
        <v>1173</v>
      </c>
    </row>
    <row r="82" spans="1:4" ht="14.45" customHeight="1">
      <c r="A82" s="390" t="s">
        <v>850</v>
      </c>
      <c r="B82" s="390" t="s">
        <v>851</v>
      </c>
      <c r="C82" s="390" t="s">
        <v>377</v>
      </c>
      <c r="D82" s="390" t="s">
        <v>1173</v>
      </c>
    </row>
    <row r="83" spans="1:4" ht="14.45" customHeight="1">
      <c r="A83" s="390" t="s">
        <v>1247</v>
      </c>
      <c r="B83" s="390" t="s">
        <v>736</v>
      </c>
      <c r="C83" s="390" t="s">
        <v>377</v>
      </c>
      <c r="D83" s="390" t="s">
        <v>1173</v>
      </c>
    </row>
    <row r="84" spans="1:4" ht="14.45" customHeight="1">
      <c r="A84" s="390" t="s">
        <v>852</v>
      </c>
      <c r="B84" s="390" t="s">
        <v>474</v>
      </c>
      <c r="C84" s="390" t="s">
        <v>450</v>
      </c>
      <c r="D84" s="390" t="s">
        <v>1176</v>
      </c>
    </row>
    <row r="85" spans="1:4" ht="14.45" customHeight="1">
      <c r="A85" s="390" t="s">
        <v>467</v>
      </c>
      <c r="B85" s="390" t="s">
        <v>468</v>
      </c>
      <c r="C85" s="390" t="s">
        <v>469</v>
      </c>
      <c r="D85" s="390" t="s">
        <v>1190</v>
      </c>
    </row>
    <row r="86" spans="1:4" ht="14.45" customHeight="1">
      <c r="A86" s="390" t="s">
        <v>145</v>
      </c>
      <c r="B86" s="390" t="s">
        <v>470</v>
      </c>
      <c r="C86" s="390" t="s">
        <v>377</v>
      </c>
      <c r="D86" s="390" t="s">
        <v>1173</v>
      </c>
    </row>
    <row r="87" spans="1:4" ht="14.45" customHeight="1">
      <c r="A87" s="390" t="s">
        <v>1138</v>
      </c>
      <c r="B87" s="390" t="s">
        <v>1139</v>
      </c>
      <c r="C87" s="390" t="s">
        <v>377</v>
      </c>
      <c r="D87" s="390" t="s">
        <v>1173</v>
      </c>
    </row>
    <row r="88" spans="1:4" ht="14.45" customHeight="1">
      <c r="A88" s="390" t="s">
        <v>471</v>
      </c>
      <c r="B88" s="390" t="s">
        <v>472</v>
      </c>
      <c r="C88" s="390" t="s">
        <v>473</v>
      </c>
      <c r="D88" s="390" t="s">
        <v>1186</v>
      </c>
    </row>
    <row r="89" spans="1:4" ht="14.45" customHeight="1">
      <c r="A89" s="390" t="s">
        <v>1207</v>
      </c>
      <c r="B89" s="390" t="s">
        <v>1208</v>
      </c>
      <c r="C89" s="390" t="s">
        <v>1209</v>
      </c>
      <c r="D89" s="390" t="s">
        <v>1210</v>
      </c>
    </row>
    <row r="90" spans="1:4" ht="14.45" customHeight="1">
      <c r="A90" s="390" t="s">
        <v>1095</v>
      </c>
      <c r="B90" s="390" t="s">
        <v>621</v>
      </c>
      <c r="C90" s="390" t="s">
        <v>469</v>
      </c>
      <c r="D90" s="390" t="s">
        <v>1190</v>
      </c>
    </row>
    <row r="91" spans="1:4" ht="14.45" customHeight="1">
      <c r="A91" s="390" t="s">
        <v>475</v>
      </c>
      <c r="B91" s="390" t="s">
        <v>476</v>
      </c>
      <c r="C91" s="390" t="s">
        <v>477</v>
      </c>
      <c r="D91" s="390" t="s">
        <v>1179</v>
      </c>
    </row>
    <row r="92" spans="1:4" ht="14.45" customHeight="1">
      <c r="A92" s="390" t="s">
        <v>737</v>
      </c>
      <c r="B92" s="390" t="s">
        <v>738</v>
      </c>
      <c r="C92" s="390" t="s">
        <v>437</v>
      </c>
      <c r="D92" s="390" t="s">
        <v>1182</v>
      </c>
    </row>
    <row r="93" spans="1:4" ht="14.45" customHeight="1">
      <c r="A93" s="390" t="s">
        <v>478</v>
      </c>
      <c r="B93" s="390" t="s">
        <v>479</v>
      </c>
      <c r="C93" s="390" t="s">
        <v>377</v>
      </c>
      <c r="D93" s="390" t="s">
        <v>1173</v>
      </c>
    </row>
    <row r="94" spans="1:4" ht="14.45" customHeight="1">
      <c r="A94" s="390" t="s">
        <v>480</v>
      </c>
      <c r="B94" s="390" t="s">
        <v>481</v>
      </c>
      <c r="C94" s="390" t="s">
        <v>377</v>
      </c>
      <c r="D94" s="390" t="s">
        <v>1173</v>
      </c>
    </row>
    <row r="95" spans="1:4" ht="14.45" customHeight="1">
      <c r="A95" s="390" t="s">
        <v>482</v>
      </c>
      <c r="B95" s="390" t="s">
        <v>483</v>
      </c>
      <c r="C95" s="390" t="s">
        <v>377</v>
      </c>
      <c r="D95" s="390" t="s">
        <v>1173</v>
      </c>
    </row>
    <row r="96" spans="1:4" ht="14.45" customHeight="1">
      <c r="A96" s="390" t="s">
        <v>1049</v>
      </c>
      <c r="B96" s="390" t="s">
        <v>1050</v>
      </c>
      <c r="C96" s="390" t="s">
        <v>377</v>
      </c>
      <c r="D96" s="390" t="s">
        <v>1173</v>
      </c>
    </row>
    <row r="97" spans="1:4" ht="14.45" customHeight="1">
      <c r="A97" s="390" t="s">
        <v>1059</v>
      </c>
      <c r="B97" s="390" t="s">
        <v>588</v>
      </c>
      <c r="C97" s="390" t="s">
        <v>450</v>
      </c>
      <c r="D97" s="390" t="s">
        <v>1176</v>
      </c>
    </row>
    <row r="98" spans="1:4" ht="14.45" customHeight="1">
      <c r="A98" s="391" t="s">
        <v>1277</v>
      </c>
      <c r="B98" s="390" t="s">
        <v>1248</v>
      </c>
      <c r="C98" s="390" t="s">
        <v>638</v>
      </c>
      <c r="D98" s="390" t="s">
        <v>1191</v>
      </c>
    </row>
    <row r="99" spans="1:4" ht="14.45" customHeight="1">
      <c r="A99" s="390" t="s">
        <v>485</v>
      </c>
      <c r="B99" s="390" t="s">
        <v>486</v>
      </c>
      <c r="C99" s="390" t="s">
        <v>450</v>
      </c>
      <c r="D99" s="390" t="s">
        <v>1176</v>
      </c>
    </row>
    <row r="100" spans="1:4" ht="14.45" customHeight="1">
      <c r="A100" s="390" t="s">
        <v>489</v>
      </c>
      <c r="B100" s="390" t="s">
        <v>490</v>
      </c>
      <c r="C100" s="390" t="s">
        <v>377</v>
      </c>
      <c r="D100" s="390" t="s">
        <v>1173</v>
      </c>
    </row>
    <row r="101" spans="1:4" ht="14.45" customHeight="1">
      <c r="A101" s="390" t="s">
        <v>99</v>
      </c>
      <c r="B101" s="390" t="s">
        <v>523</v>
      </c>
      <c r="C101" s="390" t="s">
        <v>377</v>
      </c>
      <c r="D101" s="390" t="s">
        <v>1173</v>
      </c>
    </row>
    <row r="102" spans="1:4" ht="14.45" customHeight="1">
      <c r="A102" s="390" t="s">
        <v>524</v>
      </c>
      <c r="B102" s="390" t="s">
        <v>525</v>
      </c>
      <c r="C102" s="390" t="s">
        <v>473</v>
      </c>
      <c r="D102" s="390" t="s">
        <v>1186</v>
      </c>
    </row>
    <row r="103" spans="1:4" ht="14.45" customHeight="1">
      <c r="A103" s="390" t="s">
        <v>491</v>
      </c>
      <c r="B103" s="390" t="s">
        <v>0</v>
      </c>
      <c r="C103" s="390" t="s">
        <v>437</v>
      </c>
      <c r="D103" s="390" t="s">
        <v>1182</v>
      </c>
    </row>
    <row r="104" spans="1:4" ht="14.45" customHeight="1">
      <c r="A104" s="390" t="s">
        <v>100</v>
      </c>
      <c r="B104" s="390" t="s">
        <v>526</v>
      </c>
      <c r="C104" s="390" t="s">
        <v>450</v>
      </c>
      <c r="D104" s="390" t="s">
        <v>1176</v>
      </c>
    </row>
    <row r="105" spans="1:4" ht="14.45" customHeight="1">
      <c r="A105" s="390" t="s">
        <v>492</v>
      </c>
      <c r="B105" s="390" t="s">
        <v>493</v>
      </c>
      <c r="C105" s="390" t="s">
        <v>377</v>
      </c>
      <c r="D105" s="390" t="s">
        <v>1173</v>
      </c>
    </row>
    <row r="106" spans="1:4" ht="14.45" customHeight="1">
      <c r="A106" s="390" t="s">
        <v>494</v>
      </c>
      <c r="B106" s="390" t="s">
        <v>495</v>
      </c>
      <c r="C106" s="390" t="s">
        <v>377</v>
      </c>
      <c r="D106" s="390" t="s">
        <v>1173</v>
      </c>
    </row>
    <row r="107" spans="1:4" ht="14.45" customHeight="1">
      <c r="A107" s="390" t="s">
        <v>564</v>
      </c>
      <c r="B107" s="390" t="s">
        <v>565</v>
      </c>
      <c r="C107" s="390" t="s">
        <v>374</v>
      </c>
      <c r="D107" s="390" t="s">
        <v>1171</v>
      </c>
    </row>
    <row r="108" spans="1:4" ht="14.45" customHeight="1">
      <c r="A108" s="390" t="s">
        <v>566</v>
      </c>
      <c r="B108" s="390" t="s">
        <v>567</v>
      </c>
      <c r="C108" s="390" t="s">
        <v>377</v>
      </c>
      <c r="D108" s="390" t="s">
        <v>1173</v>
      </c>
    </row>
    <row r="109" spans="1:4" ht="14.45" customHeight="1">
      <c r="A109" s="390" t="s">
        <v>1278</v>
      </c>
      <c r="B109" s="390" t="s">
        <v>21</v>
      </c>
      <c r="C109" s="390" t="s">
        <v>394</v>
      </c>
      <c r="D109" s="390" t="s">
        <v>1172</v>
      </c>
    </row>
    <row r="110" spans="1:4" ht="14.45" customHeight="1">
      <c r="A110" s="390" t="s">
        <v>527</v>
      </c>
      <c r="B110" s="390" t="s">
        <v>528</v>
      </c>
      <c r="C110" s="390" t="s">
        <v>377</v>
      </c>
      <c r="D110" s="390" t="s">
        <v>1173</v>
      </c>
    </row>
    <row r="111" spans="1:4" ht="14.45" customHeight="1">
      <c r="A111" s="390" t="s">
        <v>568</v>
      </c>
      <c r="B111" s="390" t="s">
        <v>569</v>
      </c>
      <c r="C111" s="390" t="s">
        <v>377</v>
      </c>
      <c r="D111" s="390" t="s">
        <v>1173</v>
      </c>
    </row>
    <row r="112" spans="1:4" ht="14.45" customHeight="1">
      <c r="A112" s="391" t="s">
        <v>1279</v>
      </c>
      <c r="B112" s="390" t="s">
        <v>1280</v>
      </c>
      <c r="C112" s="391" t="s">
        <v>807</v>
      </c>
      <c r="D112" s="390" t="s">
        <v>1203</v>
      </c>
    </row>
    <row r="113" spans="1:4" ht="14.45" customHeight="1">
      <c r="A113" s="390" t="s">
        <v>101</v>
      </c>
      <c r="B113" s="390" t="s">
        <v>102</v>
      </c>
      <c r="C113" s="390" t="s">
        <v>469</v>
      </c>
      <c r="D113" s="390" t="s">
        <v>1190</v>
      </c>
    </row>
    <row r="114" spans="1:4" ht="14.45" customHeight="1">
      <c r="A114" s="390" t="s">
        <v>570</v>
      </c>
      <c r="B114" s="390" t="s">
        <v>571</v>
      </c>
      <c r="C114" s="390" t="s">
        <v>572</v>
      </c>
      <c r="D114" s="390" t="s">
        <v>1187</v>
      </c>
    </row>
    <row r="115" spans="1:4" ht="14.45" customHeight="1">
      <c r="A115" s="390" t="s">
        <v>573</v>
      </c>
      <c r="B115" s="390" t="s">
        <v>574</v>
      </c>
      <c r="C115" s="390" t="s">
        <v>374</v>
      </c>
      <c r="D115" s="390" t="s">
        <v>1171</v>
      </c>
    </row>
    <row r="116" spans="1:4" ht="14.45" customHeight="1">
      <c r="A116" s="390" t="s">
        <v>1221</v>
      </c>
      <c r="B116" s="390" t="s">
        <v>1222</v>
      </c>
      <c r="C116" s="390" t="s">
        <v>638</v>
      </c>
      <c r="D116" s="390" t="s">
        <v>1191</v>
      </c>
    </row>
    <row r="117" spans="1:4" ht="14.45" customHeight="1">
      <c r="A117" s="390" t="s">
        <v>1281</v>
      </c>
      <c r="B117" s="390" t="s">
        <v>578</v>
      </c>
      <c r="C117" s="390" t="s">
        <v>377</v>
      </c>
      <c r="D117" s="390" t="s">
        <v>1173</v>
      </c>
    </row>
    <row r="118" spans="1:4" ht="14.45" customHeight="1">
      <c r="A118" s="390" t="s">
        <v>575</v>
      </c>
      <c r="B118" s="390" t="s">
        <v>576</v>
      </c>
      <c r="C118" s="390" t="s">
        <v>577</v>
      </c>
      <c r="D118" s="390" t="s">
        <v>1192</v>
      </c>
    </row>
    <row r="119" spans="1:4" ht="14.45" customHeight="1">
      <c r="A119" s="390" t="s">
        <v>529</v>
      </c>
      <c r="B119" s="390" t="s">
        <v>530</v>
      </c>
      <c r="C119" s="390" t="s">
        <v>394</v>
      </c>
      <c r="D119" s="390" t="s">
        <v>1172</v>
      </c>
    </row>
    <row r="120" spans="1:4" ht="14.45" customHeight="1">
      <c r="A120" s="390" t="s">
        <v>1162</v>
      </c>
      <c r="B120" s="390" t="s">
        <v>1163</v>
      </c>
      <c r="C120" s="390" t="s">
        <v>394</v>
      </c>
      <c r="D120" s="390" t="s">
        <v>1172</v>
      </c>
    </row>
    <row r="121" spans="1:4" ht="14.45" customHeight="1">
      <c r="A121" s="390" t="s">
        <v>1249</v>
      </c>
      <c r="B121" s="390" t="s">
        <v>579</v>
      </c>
      <c r="C121" s="390" t="s">
        <v>377</v>
      </c>
      <c r="D121" s="390" t="s">
        <v>1173</v>
      </c>
    </row>
    <row r="122" spans="1:4" ht="14.45" customHeight="1">
      <c r="A122" s="390" t="s">
        <v>580</v>
      </c>
      <c r="B122" s="390" t="s">
        <v>581</v>
      </c>
      <c r="C122" s="390" t="s">
        <v>374</v>
      </c>
      <c r="D122" s="390" t="s">
        <v>1171</v>
      </c>
    </row>
    <row r="123" spans="1:4" ht="14.45" customHeight="1">
      <c r="A123" s="390" t="s">
        <v>146</v>
      </c>
      <c r="B123" s="390" t="s">
        <v>1051</v>
      </c>
      <c r="C123" s="390" t="s">
        <v>377</v>
      </c>
      <c r="D123" s="390" t="s">
        <v>1173</v>
      </c>
    </row>
    <row r="124" spans="1:4" ht="14.45" customHeight="1">
      <c r="A124" s="390" t="s">
        <v>582</v>
      </c>
      <c r="B124" s="390" t="s">
        <v>583</v>
      </c>
      <c r="C124" s="390" t="s">
        <v>572</v>
      </c>
      <c r="D124" s="390" t="s">
        <v>1187</v>
      </c>
    </row>
    <row r="125" spans="1:4" ht="14.45" customHeight="1">
      <c r="A125" s="390" t="s">
        <v>584</v>
      </c>
      <c r="B125" s="390" t="s">
        <v>585</v>
      </c>
      <c r="C125" s="390" t="s">
        <v>477</v>
      </c>
      <c r="D125" s="390" t="s">
        <v>1179</v>
      </c>
    </row>
    <row r="126" spans="1:4" ht="14.45" customHeight="1">
      <c r="A126" s="390" t="s">
        <v>1282</v>
      </c>
      <c r="B126" s="390" t="s">
        <v>103</v>
      </c>
      <c r="C126" s="390" t="s">
        <v>437</v>
      </c>
      <c r="D126" s="390" t="s">
        <v>1182</v>
      </c>
    </row>
    <row r="127" spans="1:4" ht="14.45" customHeight="1">
      <c r="A127" s="390" t="s">
        <v>22</v>
      </c>
      <c r="B127" s="390" t="s">
        <v>23</v>
      </c>
      <c r="C127" s="390" t="s">
        <v>602</v>
      </c>
      <c r="D127" s="390" t="s">
        <v>1193</v>
      </c>
    </row>
    <row r="128" spans="1:4" ht="14.45" customHeight="1">
      <c r="A128" s="390" t="s">
        <v>586</v>
      </c>
      <c r="B128" s="390" t="s">
        <v>587</v>
      </c>
      <c r="C128" s="390" t="s">
        <v>377</v>
      </c>
      <c r="D128" s="390" t="s">
        <v>1173</v>
      </c>
    </row>
    <row r="129" spans="1:4" ht="14.45" customHeight="1">
      <c r="A129" s="390" t="s">
        <v>147</v>
      </c>
      <c r="B129" s="390" t="s">
        <v>148</v>
      </c>
      <c r="C129" s="390" t="s">
        <v>377</v>
      </c>
      <c r="D129" s="390" t="s">
        <v>1173</v>
      </c>
    </row>
    <row r="130" spans="1:4" ht="14.45" customHeight="1">
      <c r="A130" s="390" t="s">
        <v>739</v>
      </c>
      <c r="B130" s="390" t="s">
        <v>740</v>
      </c>
      <c r="C130" s="390" t="s">
        <v>572</v>
      </c>
      <c r="D130" s="390" t="s">
        <v>1187</v>
      </c>
    </row>
    <row r="131" spans="1:4" ht="14.45" customHeight="1">
      <c r="A131" s="390" t="s">
        <v>1283</v>
      </c>
      <c r="B131" s="390" t="s">
        <v>589</v>
      </c>
      <c r="C131" s="390" t="s">
        <v>377</v>
      </c>
      <c r="D131" s="390" t="s">
        <v>1173</v>
      </c>
    </row>
    <row r="132" spans="1:4" ht="14.45" customHeight="1">
      <c r="A132" s="390" t="s">
        <v>590</v>
      </c>
      <c r="B132" s="390" t="s">
        <v>591</v>
      </c>
      <c r="C132" s="390" t="s">
        <v>377</v>
      </c>
      <c r="D132" s="390" t="s">
        <v>1173</v>
      </c>
    </row>
    <row r="133" spans="1:4" ht="14.45" customHeight="1">
      <c r="A133" s="390" t="s">
        <v>592</v>
      </c>
      <c r="B133" s="390" t="s">
        <v>593</v>
      </c>
      <c r="C133" s="390" t="s">
        <v>443</v>
      </c>
      <c r="D133" s="390" t="s">
        <v>1185</v>
      </c>
    </row>
    <row r="134" spans="1:4" ht="14.45" customHeight="1">
      <c r="A134" s="390" t="s">
        <v>149</v>
      </c>
      <c r="B134" s="390" t="s">
        <v>150</v>
      </c>
      <c r="C134" s="390" t="s">
        <v>706</v>
      </c>
      <c r="D134" s="390" t="s">
        <v>1194</v>
      </c>
    </row>
    <row r="135" spans="1:4" ht="14.45" customHeight="1">
      <c r="A135" s="390" t="s">
        <v>1284</v>
      </c>
      <c r="B135" s="390" t="s">
        <v>1285</v>
      </c>
      <c r="C135" s="390" t="s">
        <v>377</v>
      </c>
      <c r="D135" s="390" t="s">
        <v>1173</v>
      </c>
    </row>
    <row r="136" spans="1:4" ht="14.45" customHeight="1">
      <c r="A136" s="390" t="s">
        <v>151</v>
      </c>
      <c r="B136" s="390" t="s">
        <v>594</v>
      </c>
      <c r="C136" s="390" t="s">
        <v>595</v>
      </c>
      <c r="D136" s="390" t="s">
        <v>1195</v>
      </c>
    </row>
    <row r="137" spans="1:4" ht="14.45" customHeight="1">
      <c r="A137" s="390" t="s">
        <v>596</v>
      </c>
      <c r="B137" s="390" t="s">
        <v>597</v>
      </c>
      <c r="C137" s="390" t="s">
        <v>374</v>
      </c>
      <c r="D137" s="390" t="s">
        <v>1171</v>
      </c>
    </row>
    <row r="138" spans="1:4" ht="14.45" customHeight="1">
      <c r="A138" s="390" t="s">
        <v>1096</v>
      </c>
      <c r="B138" s="390" t="s">
        <v>741</v>
      </c>
      <c r="C138" s="390" t="s">
        <v>689</v>
      </c>
      <c r="D138" s="390" t="s">
        <v>1196</v>
      </c>
    </row>
    <row r="139" spans="1:4" ht="14.45" customHeight="1">
      <c r="A139" s="390" t="s">
        <v>598</v>
      </c>
      <c r="B139" s="390" t="s">
        <v>599</v>
      </c>
      <c r="C139" s="390" t="s">
        <v>377</v>
      </c>
      <c r="D139" s="390" t="s">
        <v>1173</v>
      </c>
    </row>
    <row r="140" spans="1:4" ht="14.45" customHeight="1">
      <c r="A140" s="390" t="s">
        <v>600</v>
      </c>
      <c r="B140" s="390" t="s">
        <v>601</v>
      </c>
      <c r="C140" s="390" t="s">
        <v>602</v>
      </c>
      <c r="D140" s="390" t="s">
        <v>1193</v>
      </c>
    </row>
    <row r="141" spans="1:4" ht="14.45" customHeight="1">
      <c r="A141" s="390" t="s">
        <v>603</v>
      </c>
      <c r="B141" s="390" t="s">
        <v>604</v>
      </c>
      <c r="C141" s="390" t="s">
        <v>377</v>
      </c>
      <c r="D141" s="390" t="s">
        <v>1173</v>
      </c>
    </row>
    <row r="142" spans="1:4" ht="14.45" customHeight="1">
      <c r="A142" s="390" t="s">
        <v>742</v>
      </c>
      <c r="B142" s="390" t="s">
        <v>743</v>
      </c>
      <c r="C142" s="390" t="s">
        <v>572</v>
      </c>
      <c r="D142" s="390" t="s">
        <v>1187</v>
      </c>
    </row>
    <row r="143" spans="1:4" ht="14.45" customHeight="1">
      <c r="A143" s="390" t="s">
        <v>605</v>
      </c>
      <c r="B143" s="390" t="s">
        <v>606</v>
      </c>
      <c r="C143" s="390" t="s">
        <v>607</v>
      </c>
      <c r="D143" s="390" t="s">
        <v>1198</v>
      </c>
    </row>
    <row r="144" spans="1:4" ht="14.45" customHeight="1">
      <c r="A144" s="390" t="s">
        <v>1286</v>
      </c>
      <c r="B144" s="390" t="s">
        <v>869</v>
      </c>
      <c r="C144" s="390" t="s">
        <v>377</v>
      </c>
      <c r="D144" s="390" t="s">
        <v>1173</v>
      </c>
    </row>
    <row r="145" spans="1:4" ht="14.45" customHeight="1">
      <c r="A145" s="390" t="s">
        <v>1250</v>
      </c>
      <c r="B145" s="390" t="s">
        <v>870</v>
      </c>
      <c r="C145" s="390" t="s">
        <v>377</v>
      </c>
      <c r="D145" s="390" t="s">
        <v>1173</v>
      </c>
    </row>
    <row r="146" spans="1:4" ht="14.45" customHeight="1">
      <c r="A146" s="390" t="s">
        <v>1287</v>
      </c>
      <c r="B146" s="390" t="s">
        <v>608</v>
      </c>
      <c r="C146" s="390" t="s">
        <v>377</v>
      </c>
      <c r="D146" s="390" t="s">
        <v>1173</v>
      </c>
    </row>
    <row r="147" spans="1:4" ht="14.45" customHeight="1">
      <c r="A147" s="390" t="s">
        <v>609</v>
      </c>
      <c r="B147" s="390" t="s">
        <v>610</v>
      </c>
      <c r="C147" s="390" t="s">
        <v>377</v>
      </c>
      <c r="D147" s="390" t="s">
        <v>1173</v>
      </c>
    </row>
    <row r="148" spans="1:4" ht="14.45" customHeight="1">
      <c r="A148" s="390" t="s">
        <v>24</v>
      </c>
      <c r="B148" s="390" t="s">
        <v>25</v>
      </c>
      <c r="C148" s="390" t="s">
        <v>394</v>
      </c>
      <c r="D148" s="390" t="s">
        <v>1172</v>
      </c>
    </row>
    <row r="149" spans="1:4" ht="14.45" customHeight="1">
      <c r="A149" s="390" t="s">
        <v>1288</v>
      </c>
      <c r="B149" s="390" t="s">
        <v>744</v>
      </c>
      <c r="C149" s="390" t="s">
        <v>377</v>
      </c>
      <c r="D149" s="390" t="s">
        <v>1173</v>
      </c>
    </row>
    <row r="150" spans="1:4" ht="14.45" customHeight="1">
      <c r="A150" s="390" t="s">
        <v>853</v>
      </c>
      <c r="B150" s="390" t="s">
        <v>854</v>
      </c>
      <c r="C150" s="390" t="s">
        <v>377</v>
      </c>
      <c r="D150" s="390" t="s">
        <v>1173</v>
      </c>
    </row>
    <row r="151" spans="1:4" ht="14.45" customHeight="1">
      <c r="A151" s="390" t="s">
        <v>622</v>
      </c>
      <c r="B151" s="390" t="s">
        <v>623</v>
      </c>
      <c r="C151" s="390" t="s">
        <v>377</v>
      </c>
      <c r="D151" s="390" t="s">
        <v>1173</v>
      </c>
    </row>
    <row r="152" spans="1:4" ht="14.45" customHeight="1">
      <c r="A152" s="390" t="s">
        <v>1</v>
      </c>
      <c r="B152" s="390" t="s">
        <v>49</v>
      </c>
      <c r="C152" s="390" t="s">
        <v>374</v>
      </c>
      <c r="D152" s="390" t="s">
        <v>1171</v>
      </c>
    </row>
    <row r="153" spans="1:4" ht="14.45" customHeight="1">
      <c r="A153" s="390" t="s">
        <v>624</v>
      </c>
      <c r="B153" s="390" t="s">
        <v>625</v>
      </c>
      <c r="C153" s="390" t="s">
        <v>394</v>
      </c>
      <c r="D153" s="390" t="s">
        <v>1172</v>
      </c>
    </row>
    <row r="154" spans="1:4" ht="14.45" customHeight="1">
      <c r="A154" s="390" t="s">
        <v>1060</v>
      </c>
      <c r="B154" s="390" t="s">
        <v>1061</v>
      </c>
      <c r="C154" s="390" t="s">
        <v>437</v>
      </c>
      <c r="D154" s="390" t="s">
        <v>1182</v>
      </c>
    </row>
    <row r="155" spans="1:4" ht="14.45" customHeight="1">
      <c r="A155" s="390" t="s">
        <v>1062</v>
      </c>
      <c r="B155" s="390" t="s">
        <v>1063</v>
      </c>
      <c r="C155" s="390" t="s">
        <v>374</v>
      </c>
      <c r="D155" s="390" t="s">
        <v>1171</v>
      </c>
    </row>
    <row r="156" spans="1:4" ht="14.45" customHeight="1">
      <c r="A156" s="390" t="s">
        <v>1289</v>
      </c>
      <c r="B156" s="390" t="s">
        <v>104</v>
      </c>
      <c r="C156" s="390" t="s">
        <v>377</v>
      </c>
      <c r="D156" s="390" t="s">
        <v>1173</v>
      </c>
    </row>
    <row r="157" spans="1:4" ht="14.45" customHeight="1">
      <c r="A157" s="390" t="s">
        <v>745</v>
      </c>
      <c r="B157" s="390" t="s">
        <v>746</v>
      </c>
      <c r="C157" s="390" t="s">
        <v>602</v>
      </c>
      <c r="D157" s="390" t="s">
        <v>1193</v>
      </c>
    </row>
    <row r="158" spans="1:4" ht="14.45" customHeight="1">
      <c r="A158" s="390" t="s">
        <v>105</v>
      </c>
      <c r="B158" s="390" t="s">
        <v>106</v>
      </c>
      <c r="C158" s="390" t="s">
        <v>607</v>
      </c>
      <c r="D158" s="390" t="s">
        <v>1198</v>
      </c>
    </row>
    <row r="159" spans="1:4" ht="14.45" customHeight="1">
      <c r="A159" s="390" t="s">
        <v>626</v>
      </c>
      <c r="B159" s="390" t="s">
        <v>627</v>
      </c>
      <c r="C159" s="390" t="s">
        <v>477</v>
      </c>
      <c r="D159" s="390" t="s">
        <v>1179</v>
      </c>
    </row>
    <row r="160" spans="1:4" ht="14.45" customHeight="1">
      <c r="A160" s="390" t="s">
        <v>1290</v>
      </c>
      <c r="B160" s="390" t="s">
        <v>855</v>
      </c>
      <c r="C160" s="390" t="s">
        <v>377</v>
      </c>
      <c r="D160" s="390" t="s">
        <v>1173</v>
      </c>
    </row>
    <row r="161" spans="1:4" ht="14.45" customHeight="1">
      <c r="A161" s="390" t="s">
        <v>1291</v>
      </c>
      <c r="B161" s="390" t="s">
        <v>628</v>
      </c>
      <c r="C161" s="390" t="s">
        <v>377</v>
      </c>
      <c r="D161" s="390" t="s">
        <v>1173</v>
      </c>
    </row>
    <row r="162" spans="1:4" ht="14.45" customHeight="1">
      <c r="A162" s="390" t="s">
        <v>629</v>
      </c>
      <c r="B162" s="390" t="s">
        <v>630</v>
      </c>
      <c r="C162" s="390" t="s">
        <v>631</v>
      </c>
      <c r="D162" s="390" t="s">
        <v>1180</v>
      </c>
    </row>
    <row r="163" spans="1:4" ht="14.45" customHeight="1">
      <c r="A163" s="390" t="s">
        <v>632</v>
      </c>
      <c r="B163" s="390" t="s">
        <v>633</v>
      </c>
      <c r="C163" s="390" t="s">
        <v>377</v>
      </c>
      <c r="D163" s="390" t="s">
        <v>1173</v>
      </c>
    </row>
    <row r="164" spans="1:4" ht="14.45" customHeight="1">
      <c r="A164" s="390" t="s">
        <v>747</v>
      </c>
      <c r="B164" s="390" t="s">
        <v>748</v>
      </c>
      <c r="C164" s="390" t="s">
        <v>749</v>
      </c>
      <c r="D164" s="390" t="s">
        <v>1199</v>
      </c>
    </row>
    <row r="165" spans="1:4" ht="14.45" customHeight="1">
      <c r="A165" s="390" t="s">
        <v>1064</v>
      </c>
      <c r="B165" s="390" t="s">
        <v>1065</v>
      </c>
      <c r="C165" s="390" t="s">
        <v>374</v>
      </c>
      <c r="D165" s="390" t="s">
        <v>1171</v>
      </c>
    </row>
    <row r="166" spans="1:4" ht="14.45" customHeight="1">
      <c r="A166" s="390" t="s">
        <v>634</v>
      </c>
      <c r="B166" s="390" t="s">
        <v>635</v>
      </c>
      <c r="C166" s="390" t="s">
        <v>377</v>
      </c>
      <c r="D166" s="390" t="s">
        <v>1173</v>
      </c>
    </row>
    <row r="167" spans="1:4" ht="14.45" customHeight="1">
      <c r="A167" s="391" t="s">
        <v>1292</v>
      </c>
      <c r="B167" s="390" t="s">
        <v>1211</v>
      </c>
      <c r="C167" s="390" t="s">
        <v>394</v>
      </c>
      <c r="D167" s="390" t="s">
        <v>1172</v>
      </c>
    </row>
    <row r="168" spans="1:4" ht="14.45" customHeight="1">
      <c r="A168" s="390" t="s">
        <v>1066</v>
      </c>
      <c r="B168" s="390" t="s">
        <v>1067</v>
      </c>
      <c r="C168" s="390" t="s">
        <v>374</v>
      </c>
      <c r="D168" s="390" t="s">
        <v>1171</v>
      </c>
    </row>
    <row r="169" spans="1:4" ht="14.45" customHeight="1">
      <c r="A169" s="390" t="s">
        <v>1097</v>
      </c>
      <c r="B169" s="390" t="s">
        <v>484</v>
      </c>
      <c r="C169" s="390" t="s">
        <v>377</v>
      </c>
      <c r="D169" s="390" t="s">
        <v>1173</v>
      </c>
    </row>
    <row r="170" spans="1:4" ht="14.45" customHeight="1">
      <c r="A170" s="390" t="s">
        <v>636</v>
      </c>
      <c r="B170" s="390" t="s">
        <v>637</v>
      </c>
      <c r="C170" s="390" t="s">
        <v>638</v>
      </c>
      <c r="D170" s="390" t="s">
        <v>1191</v>
      </c>
    </row>
    <row r="171" spans="1:4" ht="14.45" customHeight="1">
      <c r="A171" s="390" t="s">
        <v>639</v>
      </c>
      <c r="B171" s="390" t="s">
        <v>640</v>
      </c>
      <c r="C171" s="390" t="s">
        <v>380</v>
      </c>
      <c r="D171" s="390" t="s">
        <v>1174</v>
      </c>
    </row>
    <row r="172" spans="1:4" ht="14.45" customHeight="1">
      <c r="A172" s="390" t="s">
        <v>641</v>
      </c>
      <c r="B172" s="390" t="s">
        <v>642</v>
      </c>
      <c r="C172" s="390" t="s">
        <v>377</v>
      </c>
      <c r="D172" s="390" t="s">
        <v>1173</v>
      </c>
    </row>
    <row r="173" spans="1:4" ht="14.45" customHeight="1">
      <c r="A173" s="390" t="s">
        <v>643</v>
      </c>
      <c r="B173" s="390" t="s">
        <v>644</v>
      </c>
      <c r="C173" s="390" t="s">
        <v>388</v>
      </c>
      <c r="D173" s="390" t="s">
        <v>1175</v>
      </c>
    </row>
    <row r="174" spans="1:4" ht="14.45" customHeight="1">
      <c r="A174" s="390" t="s">
        <v>1082</v>
      </c>
      <c r="B174" s="390" t="s">
        <v>674</v>
      </c>
      <c r="C174" s="390" t="s">
        <v>443</v>
      </c>
      <c r="D174" s="390" t="s">
        <v>1185</v>
      </c>
    </row>
    <row r="175" spans="1:4" ht="14.45" customHeight="1">
      <c r="A175" s="390" t="s">
        <v>750</v>
      </c>
      <c r="B175" s="390" t="s">
        <v>751</v>
      </c>
      <c r="C175" s="390" t="s">
        <v>437</v>
      </c>
      <c r="D175" s="390" t="s">
        <v>1182</v>
      </c>
    </row>
    <row r="176" spans="1:4" ht="14.45" customHeight="1">
      <c r="A176" s="390" t="s">
        <v>646</v>
      </c>
      <c r="B176" s="390" t="s">
        <v>647</v>
      </c>
      <c r="C176" s="390" t="s">
        <v>377</v>
      </c>
      <c r="D176" s="390" t="s">
        <v>1173</v>
      </c>
    </row>
    <row r="177" spans="1:4" ht="14.45" customHeight="1">
      <c r="A177" s="390" t="s">
        <v>648</v>
      </c>
      <c r="B177" s="390" t="s">
        <v>649</v>
      </c>
      <c r="C177" s="390" t="s">
        <v>377</v>
      </c>
      <c r="D177" s="390" t="s">
        <v>1173</v>
      </c>
    </row>
    <row r="178" spans="1:4" ht="14.45" customHeight="1">
      <c r="A178" s="390" t="s">
        <v>107</v>
      </c>
      <c r="B178" s="390" t="s">
        <v>108</v>
      </c>
      <c r="C178" s="390" t="s">
        <v>377</v>
      </c>
      <c r="D178" s="390" t="s">
        <v>1173</v>
      </c>
    </row>
    <row r="179" spans="1:4" ht="14.45" customHeight="1">
      <c r="A179" s="390" t="s">
        <v>650</v>
      </c>
      <c r="B179" s="390" t="s">
        <v>651</v>
      </c>
      <c r="C179" s="390" t="s">
        <v>377</v>
      </c>
      <c r="D179" s="390" t="s">
        <v>1173</v>
      </c>
    </row>
    <row r="180" spans="1:4" ht="14.45" customHeight="1">
      <c r="A180" s="391" t="s">
        <v>1293</v>
      </c>
      <c r="B180" s="390" t="s">
        <v>1223</v>
      </c>
      <c r="C180" s="390" t="s">
        <v>706</v>
      </c>
      <c r="D180" s="390" t="s">
        <v>1194</v>
      </c>
    </row>
    <row r="181" spans="1:4" ht="14.45" customHeight="1">
      <c r="A181" s="390" t="s">
        <v>1251</v>
      </c>
      <c r="B181" s="390" t="s">
        <v>659</v>
      </c>
      <c r="C181" s="390" t="s">
        <v>377</v>
      </c>
      <c r="D181" s="390" t="s">
        <v>1173</v>
      </c>
    </row>
    <row r="182" spans="1:4" ht="14.45" customHeight="1">
      <c r="A182" s="390" t="s">
        <v>752</v>
      </c>
      <c r="B182" s="390" t="s">
        <v>844</v>
      </c>
      <c r="C182" s="390" t="s">
        <v>377</v>
      </c>
      <c r="D182" s="390" t="s">
        <v>1173</v>
      </c>
    </row>
    <row r="183" spans="1:4" ht="14.45" customHeight="1">
      <c r="A183" s="390" t="s">
        <v>1294</v>
      </c>
      <c r="B183" s="390" t="s">
        <v>652</v>
      </c>
      <c r="C183" s="390" t="s">
        <v>377</v>
      </c>
      <c r="D183" s="390" t="s">
        <v>1173</v>
      </c>
    </row>
    <row r="184" spans="1:4" ht="14.45" customHeight="1">
      <c r="A184" s="390" t="s">
        <v>653</v>
      </c>
      <c r="B184" s="390" t="s">
        <v>654</v>
      </c>
      <c r="C184" s="390" t="s">
        <v>377</v>
      </c>
      <c r="D184" s="390" t="s">
        <v>1173</v>
      </c>
    </row>
    <row r="185" spans="1:4" ht="14.45" customHeight="1">
      <c r="A185" s="390" t="s">
        <v>655</v>
      </c>
      <c r="B185" s="390" t="s">
        <v>656</v>
      </c>
      <c r="C185" s="390" t="s">
        <v>377</v>
      </c>
      <c r="D185" s="390" t="s">
        <v>1173</v>
      </c>
    </row>
    <row r="186" spans="1:4" ht="14.45" customHeight="1">
      <c r="A186" s="390" t="s">
        <v>152</v>
      </c>
      <c r="B186" s="390" t="s">
        <v>153</v>
      </c>
      <c r="C186" s="390" t="s">
        <v>377</v>
      </c>
      <c r="D186" s="390" t="s">
        <v>1173</v>
      </c>
    </row>
    <row r="187" spans="1:4" ht="14.45" customHeight="1">
      <c r="A187" s="390" t="s">
        <v>753</v>
      </c>
      <c r="B187" s="390" t="s">
        <v>754</v>
      </c>
      <c r="C187" s="390" t="s">
        <v>477</v>
      </c>
      <c r="D187" s="390" t="s">
        <v>1179</v>
      </c>
    </row>
    <row r="188" spans="1:4" ht="14.45" customHeight="1">
      <c r="A188" s="390" t="s">
        <v>154</v>
      </c>
      <c r="B188" s="390" t="s">
        <v>155</v>
      </c>
      <c r="C188" s="390" t="s">
        <v>607</v>
      </c>
      <c r="D188" s="390" t="s">
        <v>1198</v>
      </c>
    </row>
    <row r="189" spans="1:4" ht="14.45" customHeight="1">
      <c r="A189" s="390" t="s">
        <v>1098</v>
      </c>
      <c r="B189" s="390" t="s">
        <v>1120</v>
      </c>
      <c r="C189" s="390" t="s">
        <v>374</v>
      </c>
      <c r="D189" s="390" t="s">
        <v>1171</v>
      </c>
    </row>
    <row r="190" spans="1:4" ht="14.45" customHeight="1">
      <c r="A190" s="390" t="s">
        <v>657</v>
      </c>
      <c r="B190" s="390" t="s">
        <v>658</v>
      </c>
      <c r="C190" s="390" t="s">
        <v>377</v>
      </c>
      <c r="D190" s="390" t="s">
        <v>1173</v>
      </c>
    </row>
    <row r="191" spans="1:4" ht="14.45" customHeight="1">
      <c r="A191" s="391" t="s">
        <v>1295</v>
      </c>
      <c r="B191" s="390" t="s">
        <v>1224</v>
      </c>
      <c r="C191" s="391" t="s">
        <v>1209</v>
      </c>
      <c r="D191" s="390" t="s">
        <v>1210</v>
      </c>
    </row>
    <row r="192" spans="1:4" ht="14.45" customHeight="1">
      <c r="A192" s="390" t="s">
        <v>660</v>
      </c>
      <c r="B192" s="390" t="s">
        <v>661</v>
      </c>
      <c r="C192" s="390" t="s">
        <v>377</v>
      </c>
      <c r="D192" s="390" t="s">
        <v>1173</v>
      </c>
    </row>
    <row r="193" spans="1:4" ht="14.45" customHeight="1">
      <c r="A193" s="390" t="s">
        <v>662</v>
      </c>
      <c r="B193" s="390" t="s">
        <v>663</v>
      </c>
      <c r="C193" s="390" t="s">
        <v>394</v>
      </c>
      <c r="D193" s="390" t="s">
        <v>1172</v>
      </c>
    </row>
    <row r="194" spans="1:4" ht="14.45" customHeight="1">
      <c r="A194" s="390" t="s">
        <v>1296</v>
      </c>
      <c r="B194" s="390" t="s">
        <v>755</v>
      </c>
      <c r="C194" s="390" t="s">
        <v>377</v>
      </c>
      <c r="D194" s="390" t="s">
        <v>1173</v>
      </c>
    </row>
    <row r="195" spans="1:4" ht="14.45" customHeight="1">
      <c r="A195" s="390" t="s">
        <v>188</v>
      </c>
      <c r="B195" s="390" t="s">
        <v>666</v>
      </c>
      <c r="C195" s="390" t="s">
        <v>377</v>
      </c>
      <c r="D195" s="390" t="s">
        <v>1173</v>
      </c>
    </row>
    <row r="196" spans="1:4" ht="14.45" customHeight="1">
      <c r="A196" s="390" t="s">
        <v>2</v>
      </c>
      <c r="B196" s="390" t="s">
        <v>3</v>
      </c>
      <c r="C196" s="390" t="s">
        <v>706</v>
      </c>
      <c r="D196" s="390" t="s">
        <v>1194</v>
      </c>
    </row>
    <row r="197" spans="1:4" ht="14.45" customHeight="1">
      <c r="A197" s="390" t="s">
        <v>664</v>
      </c>
      <c r="B197" s="390" t="s">
        <v>665</v>
      </c>
      <c r="C197" s="390" t="s">
        <v>394</v>
      </c>
      <c r="D197" s="390" t="s">
        <v>1172</v>
      </c>
    </row>
    <row r="198" spans="1:4" ht="14.45" customHeight="1">
      <c r="A198" s="390" t="s">
        <v>1297</v>
      </c>
      <c r="B198" s="390" t="s">
        <v>1052</v>
      </c>
      <c r="C198" s="390" t="s">
        <v>377</v>
      </c>
      <c r="D198" s="390" t="s">
        <v>1173</v>
      </c>
    </row>
    <row r="199" spans="1:4" ht="14.45" customHeight="1">
      <c r="A199" s="390" t="s">
        <v>667</v>
      </c>
      <c r="B199" s="390" t="s">
        <v>668</v>
      </c>
      <c r="C199" s="390" t="s">
        <v>669</v>
      </c>
      <c r="D199" s="390" t="s">
        <v>1200</v>
      </c>
    </row>
    <row r="200" spans="1:4" ht="14.45" customHeight="1">
      <c r="A200" s="390" t="s">
        <v>1252</v>
      </c>
      <c r="B200" s="390" t="s">
        <v>756</v>
      </c>
      <c r="C200" s="390" t="s">
        <v>450</v>
      </c>
      <c r="D200" s="390" t="s">
        <v>1176</v>
      </c>
    </row>
    <row r="201" spans="1:4" ht="14.45" customHeight="1">
      <c r="A201" s="390" t="s">
        <v>1099</v>
      </c>
      <c r="B201" s="390" t="s">
        <v>670</v>
      </c>
      <c r="C201" s="390" t="s">
        <v>377</v>
      </c>
      <c r="D201" s="390" t="s">
        <v>1173</v>
      </c>
    </row>
    <row r="202" spans="1:4" ht="14.45" customHeight="1">
      <c r="A202" s="390" t="s">
        <v>1298</v>
      </c>
      <c r="B202" s="390" t="s">
        <v>671</v>
      </c>
      <c r="C202" s="390" t="s">
        <v>377</v>
      </c>
      <c r="D202" s="390" t="s">
        <v>1173</v>
      </c>
    </row>
    <row r="203" spans="1:4" ht="14.45" customHeight="1">
      <c r="A203" s="390" t="s">
        <v>1299</v>
      </c>
      <c r="B203" s="390" t="s">
        <v>109</v>
      </c>
      <c r="C203" s="390" t="s">
        <v>437</v>
      </c>
      <c r="D203" s="390" t="s">
        <v>1182</v>
      </c>
    </row>
    <row r="204" spans="1:4" ht="14.45" customHeight="1">
      <c r="A204" s="390" t="s">
        <v>156</v>
      </c>
      <c r="B204" s="390" t="s">
        <v>672</v>
      </c>
      <c r="C204" s="390" t="s">
        <v>377</v>
      </c>
      <c r="D204" s="390" t="s">
        <v>1173</v>
      </c>
    </row>
    <row r="205" spans="1:4" ht="14.45" customHeight="1">
      <c r="A205" s="390" t="s">
        <v>856</v>
      </c>
      <c r="B205" s="390" t="s">
        <v>857</v>
      </c>
      <c r="C205" s="390" t="s">
        <v>607</v>
      </c>
      <c r="D205" s="390" t="s">
        <v>1198</v>
      </c>
    </row>
    <row r="206" spans="1:4" ht="14.45" customHeight="1">
      <c r="A206" s="390" t="s">
        <v>1253</v>
      </c>
      <c r="B206" s="390" t="s">
        <v>673</v>
      </c>
      <c r="C206" s="390" t="s">
        <v>469</v>
      </c>
      <c r="D206" s="390" t="s">
        <v>1190</v>
      </c>
    </row>
    <row r="207" spans="1:4" ht="14.45" customHeight="1">
      <c r="A207" s="390" t="s">
        <v>157</v>
      </c>
      <c r="B207" s="390" t="s">
        <v>675</v>
      </c>
      <c r="C207" s="390" t="s">
        <v>577</v>
      </c>
      <c r="D207" s="390" t="s">
        <v>1192</v>
      </c>
    </row>
    <row r="208" spans="1:4" ht="14.45" customHeight="1">
      <c r="A208" s="390" t="s">
        <v>1100</v>
      </c>
      <c r="B208" s="390" t="s">
        <v>1119</v>
      </c>
      <c r="C208" s="390" t="s">
        <v>443</v>
      </c>
      <c r="D208" s="390" t="s">
        <v>1185</v>
      </c>
    </row>
    <row r="209" spans="1:4" ht="14.45" customHeight="1">
      <c r="A209" s="390" t="s">
        <v>858</v>
      </c>
      <c r="B209" s="390" t="s">
        <v>859</v>
      </c>
      <c r="C209" s="390" t="s">
        <v>689</v>
      </c>
      <c r="D209" s="390" t="s">
        <v>1196</v>
      </c>
    </row>
    <row r="210" spans="1:4" ht="14.45" customHeight="1">
      <c r="A210" s="390" t="s">
        <v>676</v>
      </c>
      <c r="B210" s="390" t="s">
        <v>677</v>
      </c>
      <c r="C210" s="390" t="s">
        <v>377</v>
      </c>
      <c r="D210" s="390" t="s">
        <v>1173</v>
      </c>
    </row>
    <row r="211" spans="1:4" ht="14.45" customHeight="1">
      <c r="A211" s="390" t="s">
        <v>1101</v>
      </c>
      <c r="B211" s="390" t="s">
        <v>1118</v>
      </c>
      <c r="C211" s="390" t="s">
        <v>572</v>
      </c>
      <c r="D211" s="390" t="s">
        <v>1187</v>
      </c>
    </row>
    <row r="212" spans="1:4" ht="14.45" customHeight="1">
      <c r="A212" s="390" t="s">
        <v>678</v>
      </c>
      <c r="B212" s="390" t="s">
        <v>679</v>
      </c>
      <c r="C212" s="390" t="s">
        <v>377</v>
      </c>
      <c r="D212" s="390" t="s">
        <v>1173</v>
      </c>
    </row>
    <row r="213" spans="1:4" ht="14.45" customHeight="1">
      <c r="A213" s="390" t="s">
        <v>680</v>
      </c>
      <c r="B213" s="390" t="s">
        <v>681</v>
      </c>
      <c r="C213" s="390" t="s">
        <v>377</v>
      </c>
      <c r="D213" s="390" t="s">
        <v>1173</v>
      </c>
    </row>
    <row r="214" spans="1:4" ht="14.45" customHeight="1">
      <c r="A214" s="390" t="s">
        <v>1068</v>
      </c>
      <c r="B214" s="390" t="s">
        <v>1083</v>
      </c>
      <c r="C214" s="390" t="s">
        <v>377</v>
      </c>
      <c r="D214" s="390" t="s">
        <v>1173</v>
      </c>
    </row>
    <row r="215" spans="1:4" ht="14.45" customHeight="1">
      <c r="A215" s="390" t="s">
        <v>757</v>
      </c>
      <c r="B215" s="390" t="s">
        <v>758</v>
      </c>
      <c r="C215" s="390" t="s">
        <v>602</v>
      </c>
      <c r="D215" s="390" t="s">
        <v>1193</v>
      </c>
    </row>
    <row r="216" spans="1:4" ht="14.45" customHeight="1">
      <c r="A216" s="390" t="s">
        <v>4</v>
      </c>
      <c r="B216" s="390" t="s">
        <v>5</v>
      </c>
      <c r="C216" s="390" t="s">
        <v>443</v>
      </c>
      <c r="D216" s="390" t="s">
        <v>1185</v>
      </c>
    </row>
    <row r="217" spans="1:4" ht="14.45" customHeight="1">
      <c r="A217" s="390" t="s">
        <v>1254</v>
      </c>
      <c r="B217" s="390" t="s">
        <v>488</v>
      </c>
      <c r="C217" s="390" t="s">
        <v>377</v>
      </c>
      <c r="D217" s="390" t="s">
        <v>1173</v>
      </c>
    </row>
    <row r="218" spans="1:4" ht="14.45" customHeight="1">
      <c r="A218" s="390" t="s">
        <v>531</v>
      </c>
      <c r="B218" s="390" t="s">
        <v>532</v>
      </c>
      <c r="C218" s="390" t="s">
        <v>450</v>
      </c>
      <c r="D218" s="390" t="s">
        <v>1176</v>
      </c>
    </row>
    <row r="219" spans="1:4" ht="14.45" customHeight="1">
      <c r="A219" s="390" t="s">
        <v>682</v>
      </c>
      <c r="B219" s="390" t="s">
        <v>683</v>
      </c>
      <c r="C219" s="390" t="s">
        <v>377</v>
      </c>
      <c r="D219" s="390" t="s">
        <v>1173</v>
      </c>
    </row>
    <row r="220" spans="1:4" ht="14.45" customHeight="1">
      <c r="A220" s="390" t="s">
        <v>110</v>
      </c>
      <c r="B220" s="390" t="s">
        <v>111</v>
      </c>
      <c r="C220" s="390" t="s">
        <v>878</v>
      </c>
      <c r="D220" s="390" t="s">
        <v>1201</v>
      </c>
    </row>
    <row r="221" spans="1:4" ht="14.45" customHeight="1">
      <c r="A221" s="390" t="s">
        <v>684</v>
      </c>
      <c r="B221" s="390" t="s">
        <v>685</v>
      </c>
      <c r="C221" s="390" t="s">
        <v>377</v>
      </c>
      <c r="D221" s="390" t="s">
        <v>1173</v>
      </c>
    </row>
    <row r="222" spans="1:4" ht="14.45" customHeight="1">
      <c r="A222" s="390" t="s">
        <v>1300</v>
      </c>
      <c r="B222" s="390" t="s">
        <v>686</v>
      </c>
      <c r="C222" s="390" t="s">
        <v>377</v>
      </c>
      <c r="D222" s="390" t="s">
        <v>1173</v>
      </c>
    </row>
    <row r="223" spans="1:4" ht="14.45" customHeight="1">
      <c r="A223" s="390" t="s">
        <v>1102</v>
      </c>
      <c r="B223" s="390" t="s">
        <v>1117</v>
      </c>
      <c r="C223" s="390" t="s">
        <v>380</v>
      </c>
      <c r="D223" s="390" t="s">
        <v>1174</v>
      </c>
    </row>
    <row r="224" spans="1:4" ht="14.45" customHeight="1">
      <c r="A224" s="390" t="s">
        <v>6</v>
      </c>
      <c r="B224" s="390" t="s">
        <v>1301</v>
      </c>
      <c r="C224" s="390" t="s">
        <v>380</v>
      </c>
      <c r="D224" s="390" t="s">
        <v>1174</v>
      </c>
    </row>
    <row r="225" spans="1:4" ht="14.45" customHeight="1">
      <c r="A225" s="390" t="s">
        <v>1302</v>
      </c>
      <c r="B225" s="390" t="s">
        <v>687</v>
      </c>
      <c r="C225" s="390" t="s">
        <v>377</v>
      </c>
      <c r="D225" s="390" t="s">
        <v>1173</v>
      </c>
    </row>
    <row r="226" spans="1:4" ht="14.45" customHeight="1">
      <c r="A226" s="390" t="s">
        <v>26</v>
      </c>
      <c r="B226" s="390" t="s">
        <v>838</v>
      </c>
      <c r="C226" s="390" t="s">
        <v>1019</v>
      </c>
      <c r="D226" s="390" t="s">
        <v>1202</v>
      </c>
    </row>
    <row r="227" spans="1:4" ht="14.45" customHeight="1">
      <c r="A227" s="390" t="s">
        <v>533</v>
      </c>
      <c r="B227" s="390" t="s">
        <v>534</v>
      </c>
      <c r="C227" s="390" t="s">
        <v>473</v>
      </c>
      <c r="D227" s="390" t="s">
        <v>1186</v>
      </c>
    </row>
    <row r="228" spans="1:4" ht="14.45" customHeight="1">
      <c r="A228" s="390" t="s">
        <v>27</v>
      </c>
      <c r="B228" s="390" t="s">
        <v>28</v>
      </c>
      <c r="C228" s="390" t="s">
        <v>607</v>
      </c>
      <c r="D228" s="390" t="s">
        <v>1198</v>
      </c>
    </row>
    <row r="229" spans="1:4" ht="14.45" customHeight="1">
      <c r="A229" s="390" t="s">
        <v>1084</v>
      </c>
      <c r="B229" s="390" t="s">
        <v>1085</v>
      </c>
      <c r="C229" s="390" t="s">
        <v>450</v>
      </c>
      <c r="D229" s="390" t="s">
        <v>1176</v>
      </c>
    </row>
    <row r="230" spans="1:4" ht="14.45" customHeight="1">
      <c r="A230" s="390" t="s">
        <v>1103</v>
      </c>
      <c r="B230" s="390" t="s">
        <v>688</v>
      </c>
      <c r="C230" s="390" t="s">
        <v>689</v>
      </c>
      <c r="D230" s="390" t="s">
        <v>1196</v>
      </c>
    </row>
    <row r="231" spans="1:4" ht="14.45" customHeight="1">
      <c r="A231" s="390" t="s">
        <v>112</v>
      </c>
      <c r="B231" s="390" t="s">
        <v>113</v>
      </c>
      <c r="C231" s="390" t="s">
        <v>377</v>
      </c>
      <c r="D231" s="390" t="s">
        <v>1173</v>
      </c>
    </row>
    <row r="232" spans="1:4" ht="14.45" customHeight="1">
      <c r="A232" s="390" t="s">
        <v>690</v>
      </c>
      <c r="B232" s="390" t="s">
        <v>691</v>
      </c>
      <c r="C232" s="390" t="s">
        <v>377</v>
      </c>
      <c r="D232" s="390" t="s">
        <v>1173</v>
      </c>
    </row>
    <row r="233" spans="1:4" ht="14.45" customHeight="1">
      <c r="A233" s="390" t="s">
        <v>535</v>
      </c>
      <c r="B233" s="390" t="s">
        <v>536</v>
      </c>
      <c r="C233" s="390" t="s">
        <v>638</v>
      </c>
      <c r="D233" s="390" t="s">
        <v>1191</v>
      </c>
    </row>
    <row r="234" spans="1:4" ht="14.45" customHeight="1">
      <c r="A234" s="390" t="s">
        <v>1104</v>
      </c>
      <c r="B234" s="390" t="s">
        <v>1116</v>
      </c>
      <c r="C234" s="390" t="s">
        <v>374</v>
      </c>
      <c r="D234" s="390" t="s">
        <v>1171</v>
      </c>
    </row>
    <row r="235" spans="1:4" ht="14.45" customHeight="1">
      <c r="A235" s="390" t="s">
        <v>7</v>
      </c>
      <c r="B235" s="390" t="s">
        <v>8</v>
      </c>
      <c r="C235" s="390" t="s">
        <v>595</v>
      </c>
      <c r="D235" s="390" t="s">
        <v>1195</v>
      </c>
    </row>
    <row r="236" spans="1:4" ht="14.45" customHeight="1">
      <c r="A236" s="390" t="s">
        <v>692</v>
      </c>
      <c r="B236" s="390" t="s">
        <v>693</v>
      </c>
      <c r="C236" s="390" t="s">
        <v>377</v>
      </c>
      <c r="D236" s="390" t="s">
        <v>1173</v>
      </c>
    </row>
    <row r="237" spans="1:4" ht="14.45" customHeight="1">
      <c r="A237" s="390" t="s">
        <v>1140</v>
      </c>
      <c r="B237" s="390" t="s">
        <v>1141</v>
      </c>
      <c r="C237" s="390" t="s">
        <v>607</v>
      </c>
      <c r="D237" s="390" t="s">
        <v>1198</v>
      </c>
    </row>
    <row r="238" spans="1:4" ht="14.45" customHeight="1">
      <c r="A238" s="390" t="s">
        <v>29</v>
      </c>
      <c r="B238" s="390" t="s">
        <v>30</v>
      </c>
      <c r="C238" s="390" t="s">
        <v>374</v>
      </c>
      <c r="D238" s="390" t="s">
        <v>1171</v>
      </c>
    </row>
    <row r="239" spans="1:4" ht="14.45" customHeight="1">
      <c r="A239" s="390" t="s">
        <v>1225</v>
      </c>
      <c r="B239" s="390" t="s">
        <v>20</v>
      </c>
      <c r="C239" s="390" t="s">
        <v>926</v>
      </c>
      <c r="D239" s="390" t="s">
        <v>1197</v>
      </c>
    </row>
    <row r="240" spans="1:4" ht="14.45" customHeight="1">
      <c r="A240" s="390" t="s">
        <v>860</v>
      </c>
      <c r="B240" s="390" t="s">
        <v>694</v>
      </c>
      <c r="C240" s="390" t="s">
        <v>473</v>
      </c>
      <c r="D240" s="390" t="s">
        <v>1186</v>
      </c>
    </row>
    <row r="241" spans="1:4" ht="14.45" customHeight="1">
      <c r="A241" s="390" t="s">
        <v>695</v>
      </c>
      <c r="B241" s="390" t="s">
        <v>696</v>
      </c>
      <c r="C241" s="390" t="s">
        <v>377</v>
      </c>
      <c r="D241" s="390" t="s">
        <v>1173</v>
      </c>
    </row>
    <row r="242" spans="1:4" ht="14.45" customHeight="1">
      <c r="A242" s="390" t="s">
        <v>1164</v>
      </c>
      <c r="B242" s="390" t="s">
        <v>1165</v>
      </c>
      <c r="C242" s="390" t="s">
        <v>374</v>
      </c>
      <c r="D242" s="390" t="s">
        <v>1171</v>
      </c>
    </row>
    <row r="243" spans="1:4" ht="14.45" customHeight="1">
      <c r="A243" s="390" t="s">
        <v>697</v>
      </c>
      <c r="B243" s="390" t="s">
        <v>698</v>
      </c>
      <c r="C243" s="390" t="s">
        <v>374</v>
      </c>
      <c r="D243" s="390" t="s">
        <v>1171</v>
      </c>
    </row>
    <row r="244" spans="1:4" ht="14.45" customHeight="1">
      <c r="A244" s="391" t="s">
        <v>1226</v>
      </c>
      <c r="B244" s="390" t="s">
        <v>1227</v>
      </c>
      <c r="C244" s="390" t="s">
        <v>374</v>
      </c>
      <c r="D244" s="390" t="s">
        <v>1171</v>
      </c>
    </row>
    <row r="245" spans="1:4" ht="14.45" customHeight="1">
      <c r="A245" s="390" t="s">
        <v>158</v>
      </c>
      <c r="B245" s="390" t="s">
        <v>159</v>
      </c>
      <c r="C245" s="390" t="s">
        <v>374</v>
      </c>
      <c r="D245" s="390" t="s">
        <v>1171</v>
      </c>
    </row>
    <row r="246" spans="1:4" ht="14.45" customHeight="1">
      <c r="A246" s="390" t="s">
        <v>1303</v>
      </c>
      <c r="B246" s="390" t="s">
        <v>699</v>
      </c>
      <c r="C246" s="390" t="s">
        <v>437</v>
      </c>
      <c r="D246" s="390" t="s">
        <v>1182</v>
      </c>
    </row>
    <row r="247" spans="1:4" ht="14.45" customHeight="1">
      <c r="A247" s="390" t="s">
        <v>700</v>
      </c>
      <c r="B247" s="390" t="s">
        <v>701</v>
      </c>
      <c r="C247" s="390" t="s">
        <v>374</v>
      </c>
      <c r="D247" s="390" t="s">
        <v>1171</v>
      </c>
    </row>
    <row r="248" spans="1:4" ht="14.45" customHeight="1">
      <c r="A248" s="390" t="s">
        <v>704</v>
      </c>
      <c r="B248" s="390" t="s">
        <v>705</v>
      </c>
      <c r="C248" s="390" t="s">
        <v>377</v>
      </c>
      <c r="D248" s="390" t="s">
        <v>1173</v>
      </c>
    </row>
    <row r="249" spans="1:4" ht="14.45" customHeight="1">
      <c r="A249" s="390" t="s">
        <v>1142</v>
      </c>
      <c r="B249" s="390" t="s">
        <v>1143</v>
      </c>
      <c r="C249" s="390" t="s">
        <v>450</v>
      </c>
      <c r="D249" s="390" t="s">
        <v>1176</v>
      </c>
    </row>
    <row r="250" spans="1:4" ht="14.45" customHeight="1">
      <c r="A250" s="391" t="s">
        <v>1228</v>
      </c>
      <c r="B250" s="390" t="s">
        <v>1229</v>
      </c>
      <c r="C250" s="390" t="s">
        <v>450</v>
      </c>
      <c r="D250" s="390" t="s">
        <v>1176</v>
      </c>
    </row>
    <row r="251" spans="1:4" ht="14.45" customHeight="1">
      <c r="A251" s="390" t="s">
        <v>707</v>
      </c>
      <c r="B251" s="390" t="s">
        <v>708</v>
      </c>
      <c r="C251" s="390" t="s">
        <v>377</v>
      </c>
      <c r="D251" s="390" t="s">
        <v>1173</v>
      </c>
    </row>
    <row r="252" spans="1:4" ht="14.45" customHeight="1">
      <c r="A252" s="390" t="s">
        <v>709</v>
      </c>
      <c r="B252" s="390" t="s">
        <v>710</v>
      </c>
      <c r="C252" s="390" t="s">
        <v>377</v>
      </c>
      <c r="D252" s="390" t="s">
        <v>1173</v>
      </c>
    </row>
    <row r="253" spans="1:4" ht="14.45" customHeight="1">
      <c r="A253" s="390" t="s">
        <v>1255</v>
      </c>
      <c r="B253" s="390" t="s">
        <v>861</v>
      </c>
      <c r="C253" s="390" t="s">
        <v>377</v>
      </c>
      <c r="D253" s="390" t="s">
        <v>1173</v>
      </c>
    </row>
    <row r="254" spans="1:4" ht="14.45" customHeight="1">
      <c r="A254" s="390" t="s">
        <v>31</v>
      </c>
      <c r="B254" s="390" t="s">
        <v>32</v>
      </c>
      <c r="C254" s="390" t="s">
        <v>377</v>
      </c>
      <c r="D254" s="390" t="s">
        <v>1173</v>
      </c>
    </row>
    <row r="255" spans="1:4" ht="14.45" customHeight="1">
      <c r="A255" s="390" t="s">
        <v>711</v>
      </c>
      <c r="B255" s="390" t="s">
        <v>712</v>
      </c>
      <c r="C255" s="390" t="s">
        <v>377</v>
      </c>
      <c r="D255" s="390" t="s">
        <v>1173</v>
      </c>
    </row>
    <row r="256" spans="1:4" ht="14.45" customHeight="1">
      <c r="A256" s="390" t="s">
        <v>713</v>
      </c>
      <c r="B256" s="390" t="s">
        <v>714</v>
      </c>
      <c r="C256" s="390" t="s">
        <v>377</v>
      </c>
      <c r="D256" s="390" t="s">
        <v>1173</v>
      </c>
    </row>
    <row r="257" spans="1:4" ht="14.45" customHeight="1">
      <c r="A257" s="390" t="s">
        <v>537</v>
      </c>
      <c r="B257" s="390" t="s">
        <v>538</v>
      </c>
      <c r="C257" s="390" t="s">
        <v>377</v>
      </c>
      <c r="D257" s="390" t="s">
        <v>1173</v>
      </c>
    </row>
    <row r="258" spans="1:4" ht="14.45" customHeight="1">
      <c r="A258" s="390" t="s">
        <v>715</v>
      </c>
      <c r="B258" s="390" t="s">
        <v>716</v>
      </c>
      <c r="C258" s="390" t="s">
        <v>377</v>
      </c>
      <c r="D258" s="390" t="s">
        <v>1173</v>
      </c>
    </row>
    <row r="259" spans="1:4" ht="14.45" customHeight="1">
      <c r="A259" s="390" t="s">
        <v>1256</v>
      </c>
      <c r="B259" s="390" t="s">
        <v>717</v>
      </c>
      <c r="C259" s="390" t="s">
        <v>377</v>
      </c>
      <c r="D259" s="390" t="s">
        <v>1173</v>
      </c>
    </row>
    <row r="260" spans="1:4" ht="14.45" customHeight="1">
      <c r="A260" s="390" t="s">
        <v>539</v>
      </c>
      <c r="B260" s="390" t="s">
        <v>540</v>
      </c>
      <c r="C260" s="390" t="s">
        <v>602</v>
      </c>
      <c r="D260" s="390" t="s">
        <v>1193</v>
      </c>
    </row>
    <row r="261" spans="1:4" ht="14.45" customHeight="1">
      <c r="A261" s="390" t="s">
        <v>1105</v>
      </c>
      <c r="B261" s="390" t="s">
        <v>160</v>
      </c>
      <c r="C261" s="390" t="s">
        <v>377</v>
      </c>
      <c r="D261" s="390" t="s">
        <v>1173</v>
      </c>
    </row>
    <row r="262" spans="1:4" ht="14.45" customHeight="1">
      <c r="A262" s="390" t="s">
        <v>1069</v>
      </c>
      <c r="B262" s="390" t="s">
        <v>1070</v>
      </c>
      <c r="C262" s="390" t="s">
        <v>437</v>
      </c>
      <c r="D262" s="390" t="s">
        <v>1182</v>
      </c>
    </row>
    <row r="263" spans="1:4" ht="14.45" customHeight="1">
      <c r="A263" s="390" t="s">
        <v>541</v>
      </c>
      <c r="B263" s="390" t="s">
        <v>542</v>
      </c>
      <c r="C263" s="390" t="s">
        <v>450</v>
      </c>
      <c r="D263" s="390" t="s">
        <v>1176</v>
      </c>
    </row>
    <row r="264" spans="1:4" ht="14.45" customHeight="1">
      <c r="A264" s="390" t="s">
        <v>718</v>
      </c>
      <c r="B264" s="390" t="s">
        <v>719</v>
      </c>
      <c r="C264" s="390" t="s">
        <v>638</v>
      </c>
      <c r="D264" s="390" t="s">
        <v>1191</v>
      </c>
    </row>
    <row r="265" spans="1:4" ht="14.45" customHeight="1">
      <c r="A265" s="390" t="s">
        <v>9</v>
      </c>
      <c r="B265" s="390" t="s">
        <v>10</v>
      </c>
      <c r="C265" s="390" t="s">
        <v>374</v>
      </c>
      <c r="D265" s="390" t="s">
        <v>1171</v>
      </c>
    </row>
    <row r="266" spans="1:4" ht="14.45" customHeight="1">
      <c r="A266" s="390" t="s">
        <v>1144</v>
      </c>
      <c r="B266" s="390" t="s">
        <v>1145</v>
      </c>
      <c r="C266" s="390" t="s">
        <v>638</v>
      </c>
      <c r="D266" s="390" t="s">
        <v>1191</v>
      </c>
    </row>
    <row r="267" spans="1:4" ht="14.45" customHeight="1">
      <c r="A267" s="390" t="s">
        <v>1304</v>
      </c>
      <c r="B267" s="390" t="s">
        <v>871</v>
      </c>
      <c r="C267" s="390" t="s">
        <v>638</v>
      </c>
      <c r="D267" s="390" t="s">
        <v>1191</v>
      </c>
    </row>
    <row r="268" spans="1:4" ht="14.45" customHeight="1">
      <c r="A268" s="390" t="s">
        <v>114</v>
      </c>
      <c r="B268" s="390" t="s">
        <v>115</v>
      </c>
      <c r="C268" s="390" t="s">
        <v>477</v>
      </c>
      <c r="D268" s="390" t="s">
        <v>1179</v>
      </c>
    </row>
    <row r="269" spans="1:4" ht="14.45" customHeight="1">
      <c r="A269" s="390" t="s">
        <v>33</v>
      </c>
      <c r="B269" s="390" t="s">
        <v>918</v>
      </c>
      <c r="C269" s="390" t="s">
        <v>377</v>
      </c>
      <c r="D269" s="390" t="s">
        <v>1173</v>
      </c>
    </row>
    <row r="270" spans="1:4" ht="14.45" customHeight="1">
      <c r="A270" s="390" t="s">
        <v>720</v>
      </c>
      <c r="B270" s="390" t="s">
        <v>721</v>
      </c>
      <c r="C270" s="390" t="s">
        <v>377</v>
      </c>
      <c r="D270" s="390" t="s">
        <v>1173</v>
      </c>
    </row>
    <row r="271" spans="1:4" ht="14.45" customHeight="1">
      <c r="A271" s="391" t="s">
        <v>1257</v>
      </c>
      <c r="B271" s="390" t="s">
        <v>1258</v>
      </c>
      <c r="C271" s="390" t="s">
        <v>602</v>
      </c>
      <c r="D271" s="390" t="s">
        <v>1193</v>
      </c>
    </row>
    <row r="272" spans="1:4" ht="14.45" customHeight="1">
      <c r="A272" s="390" t="s">
        <v>722</v>
      </c>
      <c r="B272" s="390" t="s">
        <v>723</v>
      </c>
      <c r="C272" s="390" t="s">
        <v>377</v>
      </c>
      <c r="D272" s="390" t="s">
        <v>1173</v>
      </c>
    </row>
    <row r="273" spans="1:4" ht="14.45" customHeight="1">
      <c r="A273" s="391" t="s">
        <v>1212</v>
      </c>
      <c r="B273" s="390" t="s">
        <v>1213</v>
      </c>
      <c r="C273" s="390" t="s">
        <v>450</v>
      </c>
      <c r="D273" s="390" t="s">
        <v>1176</v>
      </c>
    </row>
    <row r="274" spans="1:4" ht="14.45" customHeight="1">
      <c r="A274" s="390" t="s">
        <v>116</v>
      </c>
      <c r="B274" s="390" t="s">
        <v>117</v>
      </c>
      <c r="C274" s="390" t="s">
        <v>572</v>
      </c>
      <c r="D274" s="390" t="s">
        <v>1187</v>
      </c>
    </row>
    <row r="275" spans="1:4" ht="14.45" customHeight="1">
      <c r="A275" s="390" t="s">
        <v>724</v>
      </c>
      <c r="B275" s="390" t="s">
        <v>725</v>
      </c>
      <c r="C275" s="390" t="s">
        <v>450</v>
      </c>
      <c r="D275" s="390" t="s">
        <v>1176</v>
      </c>
    </row>
    <row r="276" spans="1:4" ht="14.45" customHeight="1">
      <c r="A276" s="390" t="s">
        <v>543</v>
      </c>
      <c r="B276" s="390" t="s">
        <v>544</v>
      </c>
      <c r="C276" s="390" t="s">
        <v>394</v>
      </c>
      <c r="D276" s="390" t="s">
        <v>1172</v>
      </c>
    </row>
    <row r="277" spans="1:4" ht="14.45" customHeight="1">
      <c r="A277" s="390" t="s">
        <v>780</v>
      </c>
      <c r="B277" s="390" t="s">
        <v>781</v>
      </c>
      <c r="C277" s="390" t="s">
        <v>377</v>
      </c>
      <c r="D277" s="390" t="s">
        <v>1173</v>
      </c>
    </row>
    <row r="278" spans="1:4" ht="14.45" customHeight="1">
      <c r="A278" s="390" t="s">
        <v>862</v>
      </c>
      <c r="B278" s="390" t="s">
        <v>863</v>
      </c>
      <c r="C278" s="390" t="s">
        <v>388</v>
      </c>
      <c r="D278" s="390" t="s">
        <v>1175</v>
      </c>
    </row>
    <row r="279" spans="1:4" ht="14.45" customHeight="1">
      <c r="A279" s="390" t="s">
        <v>1146</v>
      </c>
      <c r="B279" s="390" t="s">
        <v>1147</v>
      </c>
      <c r="C279" s="390" t="s">
        <v>572</v>
      </c>
      <c r="D279" s="390" t="s">
        <v>1187</v>
      </c>
    </row>
    <row r="280" spans="1:4" ht="14.45" customHeight="1">
      <c r="A280" s="390" t="s">
        <v>1305</v>
      </c>
      <c r="B280" s="390" t="s">
        <v>759</v>
      </c>
      <c r="C280" s="390" t="s">
        <v>733</v>
      </c>
      <c r="D280" s="390" t="s">
        <v>1189</v>
      </c>
    </row>
    <row r="281" spans="1:4" ht="14.45" customHeight="1">
      <c r="A281" s="390" t="s">
        <v>782</v>
      </c>
      <c r="B281" s="390" t="s">
        <v>783</v>
      </c>
      <c r="C281" s="390" t="s">
        <v>377</v>
      </c>
      <c r="D281" s="390" t="s">
        <v>1173</v>
      </c>
    </row>
    <row r="282" spans="1:4" ht="14.45" customHeight="1">
      <c r="A282" s="390" t="s">
        <v>118</v>
      </c>
      <c r="B282" s="390" t="s">
        <v>119</v>
      </c>
      <c r="C282" s="390" t="s">
        <v>377</v>
      </c>
      <c r="D282" s="390" t="s">
        <v>1173</v>
      </c>
    </row>
    <row r="283" spans="1:4" ht="14.45" customHeight="1">
      <c r="A283" s="390" t="s">
        <v>1071</v>
      </c>
      <c r="B283" s="390" t="s">
        <v>1072</v>
      </c>
      <c r="C283" s="390" t="s">
        <v>374</v>
      </c>
      <c r="D283" s="390" t="s">
        <v>1171</v>
      </c>
    </row>
    <row r="284" spans="1:4" ht="14.45" customHeight="1">
      <c r="A284" s="390" t="s">
        <v>1259</v>
      </c>
      <c r="B284" s="390" t="s">
        <v>784</v>
      </c>
      <c r="C284" s="390" t="s">
        <v>394</v>
      </c>
      <c r="D284" s="390" t="s">
        <v>1172</v>
      </c>
    </row>
    <row r="285" spans="1:4" ht="14.45" customHeight="1">
      <c r="A285" s="390" t="s">
        <v>785</v>
      </c>
      <c r="B285" s="390" t="s">
        <v>786</v>
      </c>
      <c r="C285" s="390" t="s">
        <v>572</v>
      </c>
      <c r="D285" s="390" t="s">
        <v>1187</v>
      </c>
    </row>
    <row r="286" spans="1:4" ht="14.45" customHeight="1">
      <c r="A286" s="390" t="s">
        <v>1073</v>
      </c>
      <c r="B286" s="390" t="s">
        <v>1074</v>
      </c>
      <c r="C286" s="390" t="s">
        <v>450</v>
      </c>
      <c r="D286" s="390" t="s">
        <v>1176</v>
      </c>
    </row>
    <row r="287" spans="1:4" ht="14.45" customHeight="1">
      <c r="A287" s="390" t="s">
        <v>161</v>
      </c>
      <c r="B287" s="390" t="s">
        <v>11</v>
      </c>
      <c r="C287" s="390" t="s">
        <v>374</v>
      </c>
      <c r="D287" s="390" t="s">
        <v>1171</v>
      </c>
    </row>
    <row r="288" spans="1:4" ht="14.45" customHeight="1">
      <c r="A288" s="390" t="s">
        <v>787</v>
      </c>
      <c r="B288" s="390" t="s">
        <v>788</v>
      </c>
      <c r="C288" s="390" t="s">
        <v>377</v>
      </c>
      <c r="D288" s="390" t="s">
        <v>1173</v>
      </c>
    </row>
    <row r="289" spans="1:4" ht="14.45" customHeight="1">
      <c r="A289" s="390" t="s">
        <v>789</v>
      </c>
      <c r="B289" s="390" t="s">
        <v>790</v>
      </c>
      <c r="C289" s="390" t="s">
        <v>380</v>
      </c>
      <c r="D289" s="390" t="s">
        <v>1174</v>
      </c>
    </row>
    <row r="290" spans="1:4" ht="14.45" customHeight="1">
      <c r="A290" s="390" t="s">
        <v>1106</v>
      </c>
      <c r="B290" s="390" t="s">
        <v>120</v>
      </c>
      <c r="C290" s="390" t="s">
        <v>374</v>
      </c>
      <c r="D290" s="390" t="s">
        <v>1171</v>
      </c>
    </row>
    <row r="291" spans="1:4" ht="14.45" customHeight="1">
      <c r="A291" s="390" t="s">
        <v>12</v>
      </c>
      <c r="B291" s="390" t="s">
        <v>13</v>
      </c>
      <c r="C291" s="390" t="s">
        <v>380</v>
      </c>
      <c r="D291" s="390" t="s">
        <v>1174</v>
      </c>
    </row>
    <row r="292" spans="1:4" ht="14.45" customHeight="1">
      <c r="A292" s="390" t="s">
        <v>760</v>
      </c>
      <c r="B292" s="390" t="s">
        <v>761</v>
      </c>
      <c r="C292" s="390" t="s">
        <v>437</v>
      </c>
      <c r="D292" s="390" t="s">
        <v>1182</v>
      </c>
    </row>
    <row r="293" spans="1:4" ht="14.45" customHeight="1">
      <c r="A293" s="391" t="s">
        <v>1306</v>
      </c>
      <c r="B293" s="390" t="s">
        <v>1260</v>
      </c>
      <c r="C293" s="391" t="s">
        <v>669</v>
      </c>
      <c r="D293" s="390" t="s">
        <v>1200</v>
      </c>
    </row>
    <row r="294" spans="1:4" ht="14.45" customHeight="1">
      <c r="A294" s="390" t="s">
        <v>14</v>
      </c>
      <c r="B294" s="390" t="s">
        <v>15</v>
      </c>
      <c r="C294" s="390" t="s">
        <v>477</v>
      </c>
      <c r="D294" s="390" t="s">
        <v>1179</v>
      </c>
    </row>
    <row r="295" spans="1:4" ht="14.45" customHeight="1">
      <c r="A295" s="390" t="s">
        <v>791</v>
      </c>
      <c r="B295" s="390" t="s">
        <v>792</v>
      </c>
      <c r="C295" s="390" t="s">
        <v>380</v>
      </c>
      <c r="D295" s="390" t="s">
        <v>1174</v>
      </c>
    </row>
    <row r="296" spans="1:4" ht="14.45" customHeight="1">
      <c r="A296" s="390" t="s">
        <v>793</v>
      </c>
      <c r="B296" s="390" t="s">
        <v>794</v>
      </c>
      <c r="C296" s="390" t="s">
        <v>377</v>
      </c>
      <c r="D296" s="390" t="s">
        <v>1173</v>
      </c>
    </row>
    <row r="297" spans="1:4" ht="14.45" customHeight="1">
      <c r="A297" s="390" t="s">
        <v>34</v>
      </c>
      <c r="B297" s="390" t="s">
        <v>35</v>
      </c>
      <c r="C297" s="390" t="s">
        <v>572</v>
      </c>
      <c r="D297" s="390" t="s">
        <v>1187</v>
      </c>
    </row>
    <row r="298" spans="1:4" ht="14.45" customHeight="1">
      <c r="A298" s="390" t="s">
        <v>795</v>
      </c>
      <c r="B298" s="390" t="s">
        <v>796</v>
      </c>
      <c r="C298" s="390" t="s">
        <v>377</v>
      </c>
      <c r="D298" s="390" t="s">
        <v>1173</v>
      </c>
    </row>
    <row r="299" spans="1:4" ht="14.45" customHeight="1">
      <c r="A299" s="390" t="s">
        <v>762</v>
      </c>
      <c r="B299" s="390" t="s">
        <v>763</v>
      </c>
      <c r="C299" s="390" t="s">
        <v>377</v>
      </c>
      <c r="D299" s="390" t="s">
        <v>1173</v>
      </c>
    </row>
    <row r="300" spans="1:4" ht="14.45" customHeight="1">
      <c r="A300" s="390" t="s">
        <v>797</v>
      </c>
      <c r="B300" s="390" t="s">
        <v>798</v>
      </c>
      <c r="C300" s="390" t="s">
        <v>377</v>
      </c>
      <c r="D300" s="390" t="s">
        <v>1173</v>
      </c>
    </row>
    <row r="301" spans="1:4" ht="14.45" customHeight="1">
      <c r="A301" s="390" t="s">
        <v>1166</v>
      </c>
      <c r="B301" s="390" t="s">
        <v>1075</v>
      </c>
      <c r="C301" s="390" t="s">
        <v>377</v>
      </c>
      <c r="D301" s="390" t="s">
        <v>1173</v>
      </c>
    </row>
    <row r="302" spans="1:4" ht="14.45" customHeight="1">
      <c r="A302" s="390" t="s">
        <v>1307</v>
      </c>
      <c r="B302" s="390" t="s">
        <v>799</v>
      </c>
      <c r="C302" s="390" t="s">
        <v>377</v>
      </c>
      <c r="D302" s="390" t="s">
        <v>1173</v>
      </c>
    </row>
    <row r="303" spans="1:4" ht="14.45" customHeight="1">
      <c r="A303" s="390" t="s">
        <v>1308</v>
      </c>
      <c r="B303" s="390" t="s">
        <v>800</v>
      </c>
      <c r="C303" s="390" t="s">
        <v>377</v>
      </c>
      <c r="D303" s="390" t="s">
        <v>1173</v>
      </c>
    </row>
    <row r="304" spans="1:4" ht="14.45" customHeight="1">
      <c r="A304" s="390" t="s">
        <v>36</v>
      </c>
      <c r="B304" s="390" t="s">
        <v>37</v>
      </c>
      <c r="C304" s="390" t="s">
        <v>377</v>
      </c>
      <c r="D304" s="390" t="s">
        <v>1173</v>
      </c>
    </row>
    <row r="305" spans="1:4" ht="14.45" customHeight="1">
      <c r="A305" s="390" t="s">
        <v>1086</v>
      </c>
      <c r="B305" s="390" t="s">
        <v>1087</v>
      </c>
      <c r="C305" s="390" t="s">
        <v>437</v>
      </c>
      <c r="D305" s="390" t="s">
        <v>1182</v>
      </c>
    </row>
    <row r="306" spans="1:4" ht="14.45" customHeight="1">
      <c r="A306" s="390" t="s">
        <v>1148</v>
      </c>
      <c r="B306" s="390" t="s">
        <v>1149</v>
      </c>
      <c r="C306" s="390" t="s">
        <v>572</v>
      </c>
      <c r="D306" s="390" t="s">
        <v>1187</v>
      </c>
    </row>
    <row r="307" spans="1:4" ht="14.45" customHeight="1">
      <c r="A307" s="390" t="s">
        <v>545</v>
      </c>
      <c r="B307" s="390" t="s">
        <v>546</v>
      </c>
      <c r="C307" s="390" t="s">
        <v>572</v>
      </c>
      <c r="D307" s="390" t="s">
        <v>1187</v>
      </c>
    </row>
    <row r="308" spans="1:4" ht="14.45" customHeight="1">
      <c r="A308" s="390" t="s">
        <v>801</v>
      </c>
      <c r="B308" s="390" t="s">
        <v>802</v>
      </c>
      <c r="C308" s="390" t="s">
        <v>377</v>
      </c>
      <c r="D308" s="390" t="s">
        <v>1173</v>
      </c>
    </row>
    <row r="309" spans="1:4" ht="14.45" customHeight="1">
      <c r="A309" s="390" t="s">
        <v>803</v>
      </c>
      <c r="B309" s="390" t="s">
        <v>804</v>
      </c>
      <c r="C309" s="390" t="s">
        <v>377</v>
      </c>
      <c r="D309" s="390" t="s">
        <v>1173</v>
      </c>
    </row>
    <row r="310" spans="1:4" ht="14.45" customHeight="1">
      <c r="A310" s="390" t="s">
        <v>805</v>
      </c>
      <c r="B310" s="390" t="s">
        <v>806</v>
      </c>
      <c r="C310" s="390" t="s">
        <v>807</v>
      </c>
      <c r="D310" s="390" t="s">
        <v>1203</v>
      </c>
    </row>
    <row r="311" spans="1:4" ht="14.45" customHeight="1">
      <c r="A311" s="390" t="s">
        <v>38</v>
      </c>
      <c r="B311" s="390" t="s">
        <v>39</v>
      </c>
      <c r="C311" s="390" t="s">
        <v>377</v>
      </c>
      <c r="D311" s="390" t="s">
        <v>1173</v>
      </c>
    </row>
    <row r="312" spans="1:4" ht="14.45" customHeight="1">
      <c r="A312" s="390" t="s">
        <v>864</v>
      </c>
      <c r="B312" s="390" t="s">
        <v>865</v>
      </c>
      <c r="C312" s="390" t="s">
        <v>377</v>
      </c>
      <c r="D312" s="390" t="s">
        <v>1173</v>
      </c>
    </row>
    <row r="313" spans="1:4" ht="14.45" customHeight="1">
      <c r="A313" s="390" t="s">
        <v>808</v>
      </c>
      <c r="B313" s="390" t="s">
        <v>809</v>
      </c>
      <c r="C313" s="390" t="s">
        <v>706</v>
      </c>
      <c r="D313" s="390" t="s">
        <v>1194</v>
      </c>
    </row>
    <row r="314" spans="1:4" ht="14.45" customHeight="1">
      <c r="A314" s="390" t="s">
        <v>1309</v>
      </c>
      <c r="B314" s="390" t="s">
        <v>872</v>
      </c>
      <c r="C314" s="390" t="s">
        <v>572</v>
      </c>
      <c r="D314" s="390" t="s">
        <v>1187</v>
      </c>
    </row>
    <row r="315" spans="1:4" ht="14.45" customHeight="1">
      <c r="A315" s="390" t="s">
        <v>764</v>
      </c>
      <c r="B315" s="390" t="s">
        <v>765</v>
      </c>
      <c r="C315" s="390" t="s">
        <v>380</v>
      </c>
      <c r="D315" s="390" t="s">
        <v>1174</v>
      </c>
    </row>
    <row r="316" spans="1:4" ht="14.45" customHeight="1">
      <c r="A316" s="390" t="s">
        <v>766</v>
      </c>
      <c r="B316" s="390" t="s">
        <v>767</v>
      </c>
      <c r="C316" s="390" t="s">
        <v>572</v>
      </c>
      <c r="D316" s="390" t="s">
        <v>1187</v>
      </c>
    </row>
    <row r="317" spans="1:4" ht="14.45" customHeight="1">
      <c r="A317" s="390" t="s">
        <v>1150</v>
      </c>
      <c r="B317" s="390" t="s">
        <v>1151</v>
      </c>
      <c r="C317" s="390" t="s">
        <v>1152</v>
      </c>
      <c r="D317" s="390" t="s">
        <v>1204</v>
      </c>
    </row>
    <row r="318" spans="1:4" ht="14.45" customHeight="1">
      <c r="A318" s="390" t="s">
        <v>1107</v>
      </c>
      <c r="B318" s="390" t="s">
        <v>1115</v>
      </c>
      <c r="C318" s="390" t="s">
        <v>926</v>
      </c>
      <c r="D318" s="390" t="s">
        <v>1197</v>
      </c>
    </row>
    <row r="319" spans="1:4" ht="14.45" customHeight="1">
      <c r="A319" s="390" t="s">
        <v>810</v>
      </c>
      <c r="B319" s="390" t="s">
        <v>811</v>
      </c>
      <c r="C319" s="390" t="s">
        <v>377</v>
      </c>
      <c r="D319" s="390" t="s">
        <v>1173</v>
      </c>
    </row>
    <row r="320" spans="1:4" ht="14.45" customHeight="1">
      <c r="A320" s="390" t="s">
        <v>768</v>
      </c>
      <c r="B320" s="390" t="s">
        <v>769</v>
      </c>
      <c r="C320" s="390" t="s">
        <v>477</v>
      </c>
      <c r="D320" s="390" t="s">
        <v>1179</v>
      </c>
    </row>
    <row r="321" spans="1:4" ht="14.45" customHeight="1">
      <c r="A321" s="390" t="s">
        <v>812</v>
      </c>
      <c r="B321" s="390" t="s">
        <v>813</v>
      </c>
      <c r="C321" s="390" t="s">
        <v>377</v>
      </c>
      <c r="D321" s="390" t="s">
        <v>1173</v>
      </c>
    </row>
    <row r="322" spans="1:4" ht="14.45" customHeight="1">
      <c r="A322" s="390" t="s">
        <v>1310</v>
      </c>
      <c r="B322" s="390" t="s">
        <v>814</v>
      </c>
      <c r="C322" s="390" t="s">
        <v>377</v>
      </c>
      <c r="D322" s="390" t="s">
        <v>1173</v>
      </c>
    </row>
    <row r="323" spans="1:4" ht="14.45" customHeight="1">
      <c r="A323" s="390" t="s">
        <v>815</v>
      </c>
      <c r="B323" s="390" t="s">
        <v>816</v>
      </c>
      <c r="C323" s="390" t="s">
        <v>817</v>
      </c>
      <c r="D323" s="390" t="s">
        <v>1205</v>
      </c>
    </row>
    <row r="324" spans="1:4" ht="14.45" customHeight="1">
      <c r="A324" s="390" t="s">
        <v>818</v>
      </c>
      <c r="B324" s="390" t="s">
        <v>819</v>
      </c>
      <c r="C324" s="390" t="s">
        <v>595</v>
      </c>
      <c r="D324" s="390" t="s">
        <v>1195</v>
      </c>
    </row>
    <row r="325" spans="1:4" ht="14.45" customHeight="1">
      <c r="A325" s="390" t="s">
        <v>770</v>
      </c>
      <c r="B325" s="390" t="s">
        <v>771</v>
      </c>
      <c r="C325" s="390" t="s">
        <v>377</v>
      </c>
      <c r="D325" s="390" t="s">
        <v>1173</v>
      </c>
    </row>
    <row r="326" spans="1:4" ht="14.45" customHeight="1">
      <c r="A326" s="390" t="s">
        <v>1311</v>
      </c>
      <c r="B326" s="390" t="s">
        <v>42</v>
      </c>
      <c r="C326" s="390" t="s">
        <v>910</v>
      </c>
      <c r="D326" s="390" t="s">
        <v>1206</v>
      </c>
    </row>
    <row r="327" spans="1:4" ht="14.45" customHeight="1">
      <c r="A327" s="390" t="s">
        <v>820</v>
      </c>
      <c r="B327" s="390" t="s">
        <v>121</v>
      </c>
      <c r="C327" s="390" t="s">
        <v>377</v>
      </c>
      <c r="D327" s="390" t="s">
        <v>1173</v>
      </c>
    </row>
    <row r="328" spans="1:4" ht="14.45" customHeight="1">
      <c r="A328" s="391" t="s">
        <v>1230</v>
      </c>
      <c r="B328" s="390" t="s">
        <v>1231</v>
      </c>
      <c r="C328" s="390" t="s">
        <v>443</v>
      </c>
      <c r="D328" s="390" t="s">
        <v>1185</v>
      </c>
    </row>
    <row r="329" spans="1:4" ht="14.45" customHeight="1">
      <c r="A329" s="390" t="s">
        <v>547</v>
      </c>
      <c r="B329" s="390" t="s">
        <v>548</v>
      </c>
      <c r="C329" s="390" t="s">
        <v>377</v>
      </c>
      <c r="D329" s="390" t="s">
        <v>1173</v>
      </c>
    </row>
    <row r="330" spans="1:4" ht="14.45" customHeight="1">
      <c r="A330" s="390" t="s">
        <v>1167</v>
      </c>
      <c r="B330" s="390" t="s">
        <v>1168</v>
      </c>
      <c r="C330" s="390" t="s">
        <v>377</v>
      </c>
      <c r="D330" s="390" t="s">
        <v>1173</v>
      </c>
    </row>
    <row r="331" spans="1:4" ht="14.45" customHeight="1">
      <c r="A331" s="390" t="s">
        <v>821</v>
      </c>
      <c r="B331" s="390" t="s">
        <v>822</v>
      </c>
      <c r="C331" s="390" t="s">
        <v>377</v>
      </c>
      <c r="D331" s="390" t="s">
        <v>1173</v>
      </c>
    </row>
    <row r="332" spans="1:4" ht="14.45" customHeight="1">
      <c r="A332" s="390" t="s">
        <v>823</v>
      </c>
      <c r="B332" s="390" t="s">
        <v>772</v>
      </c>
      <c r="C332" s="390" t="s">
        <v>377</v>
      </c>
      <c r="D332" s="390" t="s">
        <v>1173</v>
      </c>
    </row>
    <row r="333" spans="1:4" ht="14.45" customHeight="1">
      <c r="A333" s="390" t="s">
        <v>773</v>
      </c>
      <c r="B333" s="390" t="s">
        <v>774</v>
      </c>
      <c r="C333" s="390" t="s">
        <v>394</v>
      </c>
      <c r="D333" s="390" t="s">
        <v>1172</v>
      </c>
    </row>
    <row r="334" spans="1:4" ht="14.45" customHeight="1">
      <c r="A334" s="390" t="s">
        <v>866</v>
      </c>
      <c r="B334" s="390" t="s">
        <v>867</v>
      </c>
      <c r="C334" s="390" t="s">
        <v>394</v>
      </c>
      <c r="D334" s="390" t="s">
        <v>1172</v>
      </c>
    </row>
    <row r="335" spans="1:4" ht="14.45" customHeight="1">
      <c r="A335" s="390" t="s">
        <v>825</v>
      </c>
      <c r="B335" s="390" t="s">
        <v>826</v>
      </c>
      <c r="C335" s="390" t="s">
        <v>377</v>
      </c>
      <c r="D335" s="390" t="s">
        <v>1173</v>
      </c>
    </row>
    <row r="336" spans="1:4" ht="14.45" customHeight="1">
      <c r="A336" s="390" t="s">
        <v>827</v>
      </c>
      <c r="B336" s="390" t="s">
        <v>828</v>
      </c>
      <c r="C336" s="390" t="s">
        <v>377</v>
      </c>
      <c r="D336" s="390" t="s">
        <v>1173</v>
      </c>
    </row>
    <row r="337" spans="1:4" ht="14.45" customHeight="1">
      <c r="A337" s="390" t="s">
        <v>1108</v>
      </c>
      <c r="B337" s="390" t="s">
        <v>1114</v>
      </c>
      <c r="C337" s="390" t="s">
        <v>374</v>
      </c>
      <c r="D337" s="390" t="s">
        <v>1171</v>
      </c>
    </row>
    <row r="338" spans="1:4" ht="14.45" customHeight="1">
      <c r="A338" s="390" t="s">
        <v>1153</v>
      </c>
      <c r="B338" s="390" t="s">
        <v>1214</v>
      </c>
      <c r="C338" s="390" t="s">
        <v>394</v>
      </c>
      <c r="D338" s="390" t="s">
        <v>1172</v>
      </c>
    </row>
    <row r="339" spans="1:4" ht="14.45" customHeight="1">
      <c r="A339" s="390" t="s">
        <v>829</v>
      </c>
      <c r="B339" s="390" t="s">
        <v>830</v>
      </c>
      <c r="C339" s="390" t="s">
        <v>807</v>
      </c>
      <c r="D339" s="390" t="s">
        <v>1203</v>
      </c>
    </row>
    <row r="340" spans="1:4" ht="14.45" customHeight="1">
      <c r="A340" s="390" t="s">
        <v>1312</v>
      </c>
      <c r="B340" s="390" t="s">
        <v>831</v>
      </c>
      <c r="C340" s="390" t="s">
        <v>477</v>
      </c>
      <c r="D340" s="390" t="s">
        <v>1179</v>
      </c>
    </row>
    <row r="341" spans="1:4" ht="14.45" customHeight="1">
      <c r="A341" s="390" t="s">
        <v>832</v>
      </c>
      <c r="B341" s="390" t="s">
        <v>833</v>
      </c>
      <c r="C341" s="390" t="s">
        <v>377</v>
      </c>
      <c r="D341" s="390" t="s">
        <v>1173</v>
      </c>
    </row>
    <row r="342" spans="1:4" ht="14.45" customHeight="1">
      <c r="A342" s="391" t="s">
        <v>1232</v>
      </c>
      <c r="B342" s="390" t="s">
        <v>1233</v>
      </c>
      <c r="C342" s="390" t="s">
        <v>602</v>
      </c>
      <c r="D342" s="390" t="s">
        <v>1193</v>
      </c>
    </row>
    <row r="343" spans="1:4" ht="14.45" customHeight="1">
      <c r="A343" s="390" t="s">
        <v>834</v>
      </c>
      <c r="B343" s="390" t="s">
        <v>835</v>
      </c>
      <c r="C343" s="390" t="s">
        <v>572</v>
      </c>
      <c r="D343" s="390" t="s">
        <v>1187</v>
      </c>
    </row>
    <row r="344" spans="1:4" ht="14.45" customHeight="1">
      <c r="A344" s="390" t="s">
        <v>1076</v>
      </c>
      <c r="B344" s="390" t="s">
        <v>1077</v>
      </c>
      <c r="C344" s="390" t="s">
        <v>572</v>
      </c>
      <c r="D344" s="390" t="s">
        <v>1187</v>
      </c>
    </row>
    <row r="345" spans="1:4" ht="14.45" customHeight="1">
      <c r="A345" s="390" t="s">
        <v>836</v>
      </c>
      <c r="B345" s="390" t="s">
        <v>837</v>
      </c>
      <c r="C345" s="390" t="s">
        <v>572</v>
      </c>
      <c r="D345" s="390" t="s">
        <v>1187</v>
      </c>
    </row>
    <row r="346" spans="1:4" ht="14.45" customHeight="1">
      <c r="A346" s="390" t="s">
        <v>839</v>
      </c>
      <c r="B346" s="390" t="s">
        <v>840</v>
      </c>
      <c r="C346" s="390" t="s">
        <v>394</v>
      </c>
      <c r="D346" s="390" t="s">
        <v>1172</v>
      </c>
    </row>
    <row r="347" spans="1:4" ht="14.45" customHeight="1">
      <c r="A347" s="390" t="s">
        <v>162</v>
      </c>
      <c r="B347" s="390" t="s">
        <v>824</v>
      </c>
      <c r="C347" s="390" t="s">
        <v>706</v>
      </c>
      <c r="D347" s="390" t="s">
        <v>1194</v>
      </c>
    </row>
    <row r="348" spans="1:4" ht="14.45" customHeight="1">
      <c r="A348" s="390" t="s">
        <v>43</v>
      </c>
      <c r="B348" s="390" t="s">
        <v>44</v>
      </c>
      <c r="C348" s="390" t="s">
        <v>602</v>
      </c>
      <c r="D348" s="390" t="s">
        <v>1193</v>
      </c>
    </row>
    <row r="349" spans="1:4" ht="14.45" customHeight="1">
      <c r="A349" s="390" t="s">
        <v>841</v>
      </c>
      <c r="B349" s="390" t="s">
        <v>842</v>
      </c>
      <c r="C349" s="390" t="s">
        <v>377</v>
      </c>
      <c r="D349" s="390" t="s">
        <v>1173</v>
      </c>
    </row>
    <row r="350" spans="1:4" ht="14.45" customHeight="1">
      <c r="A350" s="390" t="s">
        <v>122</v>
      </c>
      <c r="B350" s="390" t="s">
        <v>549</v>
      </c>
      <c r="C350" s="390" t="s">
        <v>374</v>
      </c>
      <c r="D350" s="390" t="s">
        <v>1171</v>
      </c>
    </row>
    <row r="351" spans="1:4" ht="14.45" customHeight="1">
      <c r="A351" s="390" t="s">
        <v>775</v>
      </c>
      <c r="B351" s="390" t="s">
        <v>776</v>
      </c>
      <c r="C351" s="390" t="s">
        <v>377</v>
      </c>
      <c r="D351" s="390" t="s">
        <v>1173</v>
      </c>
    </row>
    <row r="352" spans="1:4" ht="14.45" customHeight="1">
      <c r="A352" s="390" t="s">
        <v>1313</v>
      </c>
      <c r="B352" s="390" t="s">
        <v>843</v>
      </c>
      <c r="C352" s="390" t="s">
        <v>377</v>
      </c>
      <c r="D352" s="390" t="s">
        <v>1173</v>
      </c>
    </row>
    <row r="353" spans="1:4" ht="14.45" customHeight="1">
      <c r="A353" s="390" t="s">
        <v>887</v>
      </c>
      <c r="B353" s="390" t="s">
        <v>888</v>
      </c>
      <c r="C353" s="390" t="s">
        <v>377</v>
      </c>
      <c r="D353" s="390" t="s">
        <v>1173</v>
      </c>
    </row>
    <row r="354" spans="1:4" ht="14.45" customHeight="1">
      <c r="A354" s="390" t="s">
        <v>873</v>
      </c>
      <c r="B354" s="390" t="s">
        <v>874</v>
      </c>
      <c r="C354" s="390" t="s">
        <v>377</v>
      </c>
      <c r="D354" s="390" t="s">
        <v>1173</v>
      </c>
    </row>
    <row r="355" spans="1:4" ht="14.45" customHeight="1">
      <c r="A355" s="390" t="s">
        <v>875</v>
      </c>
      <c r="B355" s="390" t="s">
        <v>889</v>
      </c>
      <c r="C355" s="390" t="s">
        <v>377</v>
      </c>
      <c r="D355" s="390" t="s">
        <v>1173</v>
      </c>
    </row>
    <row r="356" spans="1:4" ht="14.45" customHeight="1">
      <c r="A356" s="390" t="s">
        <v>890</v>
      </c>
      <c r="B356" s="390" t="s">
        <v>891</v>
      </c>
      <c r="C356" s="390" t="s">
        <v>377</v>
      </c>
      <c r="D356" s="390" t="s">
        <v>1173</v>
      </c>
    </row>
    <row r="357" spans="1:4" ht="14.45" customHeight="1">
      <c r="A357" s="390" t="s">
        <v>897</v>
      </c>
      <c r="B357" s="390" t="s">
        <v>898</v>
      </c>
      <c r="C357" s="390" t="s">
        <v>377</v>
      </c>
      <c r="D357" s="390" t="s">
        <v>1173</v>
      </c>
    </row>
    <row r="358" spans="1:4" ht="14.45" customHeight="1">
      <c r="A358" s="390" t="s">
        <v>1078</v>
      </c>
      <c r="B358" s="390" t="s">
        <v>1079</v>
      </c>
      <c r="C358" s="390" t="s">
        <v>689</v>
      </c>
      <c r="D358" s="390" t="s">
        <v>1196</v>
      </c>
    </row>
    <row r="359" spans="1:4" ht="14.45" customHeight="1">
      <c r="A359" s="390" t="s">
        <v>899</v>
      </c>
      <c r="B359" s="390" t="s">
        <v>900</v>
      </c>
      <c r="C359" s="390" t="s">
        <v>437</v>
      </c>
      <c r="D359" s="390" t="s">
        <v>1182</v>
      </c>
    </row>
    <row r="360" spans="1:4" ht="14.45" customHeight="1">
      <c r="A360" s="390" t="s">
        <v>901</v>
      </c>
      <c r="B360" s="390" t="s">
        <v>902</v>
      </c>
      <c r="C360" s="390" t="s">
        <v>638</v>
      </c>
      <c r="D360" s="390" t="s">
        <v>1191</v>
      </c>
    </row>
    <row r="361" spans="1:4" ht="14.45" customHeight="1">
      <c r="A361" s="390" t="s">
        <v>1314</v>
      </c>
      <c r="B361" s="390" t="s">
        <v>903</v>
      </c>
      <c r="C361" s="390" t="s">
        <v>706</v>
      </c>
      <c r="D361" s="390" t="s">
        <v>1194</v>
      </c>
    </row>
    <row r="362" spans="1:4" ht="14.45" customHeight="1">
      <c r="A362" s="390" t="s">
        <v>904</v>
      </c>
      <c r="B362" s="390" t="s">
        <v>905</v>
      </c>
      <c r="C362" s="390" t="s">
        <v>388</v>
      </c>
      <c r="D362" s="390" t="s">
        <v>1175</v>
      </c>
    </row>
    <row r="363" spans="1:4" ht="14.45" customHeight="1">
      <c r="A363" s="390" t="s">
        <v>45</v>
      </c>
      <c r="B363" s="390" t="s">
        <v>46</v>
      </c>
      <c r="C363" s="390" t="s">
        <v>607</v>
      </c>
      <c r="D363" s="390" t="s">
        <v>1198</v>
      </c>
    </row>
    <row r="364" spans="1:4" ht="14.45" customHeight="1">
      <c r="A364" s="390" t="s">
        <v>1088</v>
      </c>
      <c r="B364" s="390" t="s">
        <v>1089</v>
      </c>
      <c r="C364" s="390" t="s">
        <v>607</v>
      </c>
      <c r="D364" s="390" t="s">
        <v>1198</v>
      </c>
    </row>
    <row r="365" spans="1:4" ht="14.45" customHeight="1">
      <c r="A365" s="390" t="s">
        <v>906</v>
      </c>
      <c r="B365" s="390" t="s">
        <v>907</v>
      </c>
      <c r="C365" s="390" t="s">
        <v>443</v>
      </c>
      <c r="D365" s="390" t="s">
        <v>1185</v>
      </c>
    </row>
    <row r="366" spans="1:4" ht="14.45" customHeight="1">
      <c r="A366" s="390" t="s">
        <v>908</v>
      </c>
      <c r="B366" s="390" t="s">
        <v>909</v>
      </c>
      <c r="C366" s="390" t="s">
        <v>910</v>
      </c>
      <c r="D366" s="390" t="s">
        <v>1206</v>
      </c>
    </row>
    <row r="367" spans="1:4" ht="14.45" customHeight="1">
      <c r="A367" s="391" t="s">
        <v>1234</v>
      </c>
      <c r="B367" s="390" t="s">
        <v>1235</v>
      </c>
      <c r="C367" s="391" t="s">
        <v>595</v>
      </c>
      <c r="D367" s="390" t="s">
        <v>1195</v>
      </c>
    </row>
    <row r="368" spans="1:4" ht="14.45" customHeight="1">
      <c r="A368" s="390" t="s">
        <v>876</v>
      </c>
      <c r="B368" s="390" t="s">
        <v>877</v>
      </c>
      <c r="C368" s="390" t="s">
        <v>878</v>
      </c>
      <c r="D368" s="390" t="s">
        <v>1201</v>
      </c>
    </row>
    <row r="369" spans="1:4" ht="14.45" customHeight="1">
      <c r="A369" s="390" t="s">
        <v>911</v>
      </c>
      <c r="B369" s="390" t="s">
        <v>912</v>
      </c>
      <c r="C369" s="390" t="s">
        <v>377</v>
      </c>
      <c r="D369" s="390" t="s">
        <v>1173</v>
      </c>
    </row>
    <row r="370" spans="1:4" ht="14.45" customHeight="1">
      <c r="A370" s="390" t="s">
        <v>163</v>
      </c>
      <c r="B370" s="390" t="s">
        <v>164</v>
      </c>
      <c r="C370" s="390" t="s">
        <v>447</v>
      </c>
      <c r="D370" s="390" t="s">
        <v>1188</v>
      </c>
    </row>
    <row r="371" spans="1:4" ht="14.45" customHeight="1">
      <c r="A371" s="390" t="s">
        <v>123</v>
      </c>
      <c r="B371" s="390" t="s">
        <v>124</v>
      </c>
      <c r="C371" s="390" t="s">
        <v>432</v>
      </c>
      <c r="D371" s="390" t="s">
        <v>1181</v>
      </c>
    </row>
    <row r="372" spans="1:4" ht="14.45" customHeight="1">
      <c r="A372" s="390" t="s">
        <v>550</v>
      </c>
      <c r="B372" s="390" t="s">
        <v>551</v>
      </c>
      <c r="C372" s="390" t="s">
        <v>409</v>
      </c>
      <c r="D372" s="390" t="s">
        <v>1177</v>
      </c>
    </row>
    <row r="373" spans="1:4" ht="14.45" customHeight="1">
      <c r="A373" s="391" t="s">
        <v>1236</v>
      </c>
      <c r="B373" s="390" t="s">
        <v>1237</v>
      </c>
      <c r="C373" s="390" t="s">
        <v>450</v>
      </c>
      <c r="D373" s="390" t="s">
        <v>1176</v>
      </c>
    </row>
    <row r="374" spans="1:4" ht="14.45" customHeight="1">
      <c r="A374" s="390" t="s">
        <v>552</v>
      </c>
      <c r="B374" s="390" t="s">
        <v>553</v>
      </c>
      <c r="C374" s="390" t="s">
        <v>394</v>
      </c>
      <c r="D374" s="390" t="s">
        <v>1172</v>
      </c>
    </row>
    <row r="375" spans="1:4" ht="14.45" customHeight="1">
      <c r="A375" s="391" t="s">
        <v>1238</v>
      </c>
      <c r="B375" s="390" t="s">
        <v>1239</v>
      </c>
      <c r="C375" s="390" t="s">
        <v>377</v>
      </c>
      <c r="D375" s="390" t="s">
        <v>1173</v>
      </c>
    </row>
    <row r="376" spans="1:4" ht="14.45" customHeight="1">
      <c r="A376" s="390" t="s">
        <v>913</v>
      </c>
      <c r="B376" s="390" t="s">
        <v>914</v>
      </c>
      <c r="C376" s="390" t="s">
        <v>377</v>
      </c>
      <c r="D376" s="390" t="s">
        <v>1173</v>
      </c>
    </row>
    <row r="377" spans="1:4" ht="14.45" customHeight="1">
      <c r="A377" s="390" t="s">
        <v>1109</v>
      </c>
      <c r="B377" s="390" t="s">
        <v>1113</v>
      </c>
      <c r="C377" s="390" t="s">
        <v>1112</v>
      </c>
      <c r="D377" s="390" t="s">
        <v>1183</v>
      </c>
    </row>
    <row r="378" spans="1:4" ht="14.45" customHeight="1">
      <c r="A378" s="390" t="s">
        <v>1090</v>
      </c>
      <c r="B378" s="390" t="s">
        <v>1091</v>
      </c>
      <c r="C378" s="390" t="s">
        <v>394</v>
      </c>
      <c r="D378" s="390" t="s">
        <v>1172</v>
      </c>
    </row>
    <row r="379" spans="1:4" ht="14.45" customHeight="1">
      <c r="A379" s="390" t="s">
        <v>1261</v>
      </c>
      <c r="B379" s="390" t="s">
        <v>915</v>
      </c>
      <c r="C379" s="390" t="s">
        <v>477</v>
      </c>
      <c r="D379" s="390" t="s">
        <v>1179</v>
      </c>
    </row>
    <row r="380" spans="1:4" ht="14.45" customHeight="1">
      <c r="A380" s="390" t="s">
        <v>1110</v>
      </c>
      <c r="B380" s="390" t="s">
        <v>1111</v>
      </c>
      <c r="C380" s="390" t="s">
        <v>450</v>
      </c>
      <c r="D380" s="390" t="s">
        <v>1176</v>
      </c>
    </row>
    <row r="381" spans="1:4" ht="14.45" customHeight="1">
      <c r="A381" s="390" t="s">
        <v>777</v>
      </c>
      <c r="B381" s="390" t="s">
        <v>778</v>
      </c>
      <c r="C381" s="390" t="s">
        <v>607</v>
      </c>
      <c r="D381" s="390" t="s">
        <v>1198</v>
      </c>
    </row>
    <row r="382" spans="1:4" ht="14.45" customHeight="1">
      <c r="A382" s="390" t="s">
        <v>879</v>
      </c>
      <c r="B382" s="390" t="s">
        <v>880</v>
      </c>
      <c r="C382" s="390" t="s">
        <v>926</v>
      </c>
      <c r="D382" s="390" t="s">
        <v>1197</v>
      </c>
    </row>
    <row r="383" spans="1:4" ht="14.45" customHeight="1">
      <c r="A383" s="390" t="s">
        <v>1169</v>
      </c>
      <c r="B383" s="390" t="s">
        <v>1170</v>
      </c>
      <c r="C383" s="390" t="s">
        <v>706</v>
      </c>
      <c r="D383" s="390" t="s">
        <v>1194</v>
      </c>
    </row>
    <row r="384" spans="1:4" ht="14.45" customHeight="1">
      <c r="A384" s="390" t="s">
        <v>40</v>
      </c>
      <c r="B384" s="390" t="s">
        <v>41</v>
      </c>
      <c r="C384" s="390" t="s">
        <v>477</v>
      </c>
      <c r="D384" s="390" t="s">
        <v>1179</v>
      </c>
    </row>
    <row r="385" spans="1:4" ht="14.45" customHeight="1">
      <c r="A385" s="390" t="s">
        <v>47</v>
      </c>
      <c r="B385" s="390" t="s">
        <v>48</v>
      </c>
      <c r="C385" s="390" t="s">
        <v>374</v>
      </c>
      <c r="D385" s="390" t="s">
        <v>1171</v>
      </c>
    </row>
    <row r="386" spans="1:4" ht="14.45" customHeight="1">
      <c r="A386" s="390" t="s">
        <v>916</v>
      </c>
      <c r="B386" s="390" t="s">
        <v>917</v>
      </c>
      <c r="C386" s="390" t="s">
        <v>377</v>
      </c>
      <c r="D386" s="390" t="s">
        <v>1173</v>
      </c>
    </row>
    <row r="387" spans="1:4" ht="14.45" customHeight="1">
      <c r="A387" s="390" t="s">
        <v>125</v>
      </c>
      <c r="B387" s="390" t="s">
        <v>126</v>
      </c>
      <c r="C387" s="390" t="s">
        <v>447</v>
      </c>
      <c r="D387" s="390" t="s">
        <v>1188</v>
      </c>
    </row>
    <row r="388" spans="1:4" ht="14.45" customHeight="1">
      <c r="A388" s="390" t="s">
        <v>127</v>
      </c>
      <c r="B388" s="390" t="s">
        <v>128</v>
      </c>
      <c r="C388" s="390" t="s">
        <v>377</v>
      </c>
      <c r="D388" s="390" t="s">
        <v>1173</v>
      </c>
    </row>
    <row r="389" spans="1:4" ht="14.45" customHeight="1">
      <c r="A389" s="390" t="s">
        <v>919</v>
      </c>
      <c r="B389" s="390" t="s">
        <v>920</v>
      </c>
      <c r="C389" s="390" t="s">
        <v>377</v>
      </c>
      <c r="D389" s="390" t="s">
        <v>1173</v>
      </c>
    </row>
    <row r="390" spans="1:4" ht="14.45" customHeight="1">
      <c r="A390" s="390" t="s">
        <v>921</v>
      </c>
      <c r="B390" s="390" t="s">
        <v>922</v>
      </c>
      <c r="C390" s="390" t="s">
        <v>477</v>
      </c>
      <c r="D390" s="390" t="s">
        <v>1179</v>
      </c>
    </row>
    <row r="391" spans="1:4" ht="14.45" customHeight="1">
      <c r="A391" s="390" t="s">
        <v>923</v>
      </c>
      <c r="B391" s="390" t="s">
        <v>924</v>
      </c>
      <c r="C391" s="390" t="s">
        <v>388</v>
      </c>
      <c r="D391" s="390" t="s">
        <v>1175</v>
      </c>
    </row>
    <row r="392" spans="1:4" ht="14.45" customHeight="1">
      <c r="A392" s="390" t="s">
        <v>1315</v>
      </c>
      <c r="B392" s="390" t="s">
        <v>925</v>
      </c>
      <c r="C392" s="390" t="s">
        <v>926</v>
      </c>
      <c r="D392" s="390" t="s">
        <v>1197</v>
      </c>
    </row>
    <row r="393" spans="1:4" ht="14.45" customHeight="1">
      <c r="A393" s="390" t="s">
        <v>1053</v>
      </c>
      <c r="B393" s="390" t="s">
        <v>1054</v>
      </c>
      <c r="C393" s="390" t="s">
        <v>377</v>
      </c>
      <c r="D393" s="390" t="s">
        <v>1173</v>
      </c>
    </row>
    <row r="394" spans="1:4" ht="14.45" customHeight="1">
      <c r="A394" s="390" t="s">
        <v>928</v>
      </c>
      <c r="B394" s="390" t="s">
        <v>929</v>
      </c>
      <c r="C394" s="390" t="s">
        <v>450</v>
      </c>
      <c r="D394" s="390" t="s">
        <v>1176</v>
      </c>
    </row>
    <row r="395" spans="1:4" ht="14.45" customHeight="1">
      <c r="A395" s="390" t="s">
        <v>1316</v>
      </c>
      <c r="B395" s="390" t="s">
        <v>165</v>
      </c>
      <c r="C395" s="390" t="s">
        <v>377</v>
      </c>
      <c r="D395" s="390" t="s">
        <v>1173</v>
      </c>
    </row>
  </sheetData>
  <pageMargins left="0.75" right="0.75" top="1" bottom="1" header="0.5" footer="0.5"/>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E51"/>
  <sheetViews>
    <sheetView showGridLines="0" workbookViewId="0">
      <pane ySplit="1" topLeftCell="A2" activePane="bottomLeft" state="frozen"/>
      <selection pane="bottomLeft"/>
    </sheetView>
  </sheetViews>
  <sheetFormatPr defaultColWidth="9.140625" defaultRowHeight="12.75"/>
  <cols>
    <col min="1" max="1" width="6.5703125" style="20" customWidth="1"/>
    <col min="2" max="2" width="55.5703125" style="20" customWidth="1"/>
    <col min="3" max="3" width="13.5703125" style="20" customWidth="1"/>
    <col min="4" max="4" width="18.5703125" style="1" customWidth="1"/>
    <col min="5" max="5" width="18.5703125" style="22" customWidth="1"/>
    <col min="6" max="16384" width="9.140625" style="1"/>
  </cols>
  <sheetData>
    <row r="1" spans="1:5" ht="30" customHeight="1">
      <c r="A1" s="299"/>
      <c r="B1" s="87" t="s">
        <v>1265</v>
      </c>
      <c r="C1" s="446">
        <f>Jurat!C9</f>
        <v>0</v>
      </c>
      <c r="D1" s="447"/>
      <c r="E1" s="447"/>
    </row>
    <row r="2" spans="1:5" ht="45.75" customHeight="1">
      <c r="A2" s="94"/>
      <c r="B2" s="298"/>
      <c r="C2" s="94"/>
      <c r="D2" s="90"/>
      <c r="E2" s="95"/>
    </row>
    <row r="3" spans="1:5" s="21" customFormat="1" ht="18.75" customHeight="1">
      <c r="A3" s="96"/>
      <c r="B3" s="97"/>
      <c r="C3" s="98"/>
      <c r="D3" s="99" t="s">
        <v>944</v>
      </c>
      <c r="E3" s="100" t="s">
        <v>947</v>
      </c>
    </row>
    <row r="4" spans="1:5" ht="18.75" customHeight="1">
      <c r="A4" s="101" t="s">
        <v>945</v>
      </c>
      <c r="B4" s="102"/>
      <c r="C4" s="103"/>
      <c r="D4" s="126"/>
      <c r="E4" s="126"/>
    </row>
    <row r="5" spans="1:5" ht="24.75" customHeight="1">
      <c r="A5" s="104" t="s">
        <v>54</v>
      </c>
      <c r="B5" s="105"/>
      <c r="C5" s="106"/>
      <c r="D5" s="50"/>
      <c r="E5" s="50"/>
    </row>
    <row r="6" spans="1:5" ht="18.75" customHeight="1">
      <c r="A6" s="107" t="s">
        <v>55</v>
      </c>
      <c r="B6" s="105"/>
      <c r="C6" s="108"/>
      <c r="D6" s="51"/>
      <c r="E6" s="51"/>
    </row>
    <row r="7" spans="1:5" ht="18.75" customHeight="1">
      <c r="A7" s="107" t="s">
        <v>56</v>
      </c>
      <c r="B7" s="105"/>
      <c r="C7" s="108"/>
      <c r="D7" s="51"/>
      <c r="E7" s="51"/>
    </row>
    <row r="8" spans="1:5" ht="18.75" customHeight="1">
      <c r="A8" s="107" t="s">
        <v>75</v>
      </c>
      <c r="B8" s="105"/>
      <c r="C8" s="108"/>
      <c r="D8" s="51"/>
      <c r="E8" s="51"/>
    </row>
    <row r="9" spans="1:5" ht="18.75" customHeight="1">
      <c r="A9" s="107" t="s">
        <v>76</v>
      </c>
      <c r="B9" s="105"/>
      <c r="C9" s="108"/>
      <c r="D9" s="51"/>
      <c r="E9" s="51"/>
    </row>
    <row r="10" spans="1:5" ht="18.75" customHeight="1">
      <c r="A10" s="107" t="s">
        <v>224</v>
      </c>
      <c r="B10" s="105"/>
      <c r="C10" s="108"/>
      <c r="D10" s="52"/>
      <c r="E10" s="52"/>
    </row>
    <row r="11" spans="1:5" ht="18.75" customHeight="1">
      <c r="A11" s="244" t="s">
        <v>423</v>
      </c>
      <c r="B11" s="105" t="s">
        <v>73</v>
      </c>
      <c r="C11" s="108"/>
      <c r="D11" s="53"/>
      <c r="E11" s="53"/>
    </row>
    <row r="12" spans="1:5" ht="18.75" customHeight="1">
      <c r="A12" s="244" t="s">
        <v>424</v>
      </c>
      <c r="B12" s="110" t="s">
        <v>74</v>
      </c>
      <c r="C12" s="111"/>
      <c r="D12" s="51"/>
      <c r="E12" s="51"/>
    </row>
    <row r="13" spans="1:5" ht="18.75" customHeight="1">
      <c r="A13" s="107" t="s">
        <v>57</v>
      </c>
      <c r="B13" s="105"/>
      <c r="C13" s="108"/>
      <c r="D13" s="51"/>
      <c r="E13" s="51"/>
    </row>
    <row r="14" spans="1:5" ht="18.75" customHeight="1">
      <c r="A14" s="107" t="s">
        <v>946</v>
      </c>
      <c r="B14" s="105"/>
      <c r="C14" s="108"/>
      <c r="D14" s="52"/>
      <c r="E14" s="52"/>
    </row>
    <row r="15" spans="1:5" ht="18.75" customHeight="1">
      <c r="A15" s="295" t="s">
        <v>419</v>
      </c>
      <c r="B15" s="448"/>
      <c r="C15" s="449"/>
      <c r="D15" s="53"/>
      <c r="E15" s="53"/>
    </row>
    <row r="16" spans="1:5" ht="18.75" customHeight="1">
      <c r="A16" s="295" t="s">
        <v>420</v>
      </c>
      <c r="B16" s="450"/>
      <c r="C16" s="451"/>
      <c r="D16" s="51"/>
      <c r="E16" s="51"/>
    </row>
    <row r="17" spans="1:5" ht="18.75" customHeight="1">
      <c r="A17" s="295" t="s">
        <v>421</v>
      </c>
      <c r="B17" s="450"/>
      <c r="C17" s="451"/>
      <c r="D17" s="51"/>
      <c r="E17" s="51"/>
    </row>
    <row r="18" spans="1:5" ht="18.75" customHeight="1">
      <c r="A18" s="295" t="s">
        <v>422</v>
      </c>
      <c r="B18" s="450"/>
      <c r="C18" s="451"/>
      <c r="D18" s="54"/>
      <c r="E18" s="52"/>
    </row>
    <row r="19" spans="1:5" ht="18.75" customHeight="1">
      <c r="A19" s="112" t="s">
        <v>72</v>
      </c>
      <c r="B19" s="113"/>
      <c r="C19" s="114"/>
      <c r="D19" s="300">
        <f>SUM(D5:D18)</f>
        <v>0</v>
      </c>
      <c r="E19" s="300">
        <f>SUM(E5:E18)</f>
        <v>0</v>
      </c>
    </row>
    <row r="20" spans="1:5" ht="45.75" customHeight="1">
      <c r="A20" s="82"/>
      <c r="B20" s="82"/>
      <c r="C20" s="82"/>
      <c r="D20" s="91"/>
      <c r="E20" s="115"/>
    </row>
    <row r="21" spans="1:5" ht="18.75" customHeight="1">
      <c r="A21" s="96"/>
      <c r="B21" s="97"/>
      <c r="C21" s="116"/>
      <c r="D21" s="99" t="s">
        <v>944</v>
      </c>
      <c r="E21" s="99" t="s">
        <v>947</v>
      </c>
    </row>
    <row r="22" spans="1:5" ht="18.75" customHeight="1">
      <c r="A22" s="101" t="s">
        <v>296</v>
      </c>
      <c r="B22" s="117"/>
      <c r="C22" s="117"/>
      <c r="D22" s="118"/>
      <c r="E22" s="118"/>
    </row>
    <row r="23" spans="1:5" ht="24.75" customHeight="1">
      <c r="A23" s="107" t="s">
        <v>60</v>
      </c>
      <c r="B23" s="94"/>
      <c r="C23" s="119"/>
      <c r="D23" s="56"/>
      <c r="E23" s="56"/>
    </row>
    <row r="24" spans="1:5" ht="18.75" customHeight="1">
      <c r="A24" s="359" t="s">
        <v>59</v>
      </c>
      <c r="B24" s="360"/>
      <c r="C24" s="361"/>
      <c r="D24" s="57"/>
      <c r="E24" s="57"/>
    </row>
    <row r="25" spans="1:5" ht="18.75" customHeight="1">
      <c r="A25" s="359" t="s">
        <v>70</v>
      </c>
      <c r="B25" s="360"/>
      <c r="C25" s="361"/>
      <c r="D25" s="357">
        <f>D23+D24</f>
        <v>0</v>
      </c>
      <c r="E25" s="357">
        <f>E23+E24</f>
        <v>0</v>
      </c>
    </row>
    <row r="26" spans="1:5" ht="18.75" customHeight="1">
      <c r="A26" s="107" t="s">
        <v>58</v>
      </c>
      <c r="B26" s="94"/>
      <c r="C26" s="119"/>
      <c r="D26" s="57"/>
      <c r="E26" s="58"/>
    </row>
    <row r="27" spans="1:5" ht="18.75" customHeight="1">
      <c r="A27" s="107" t="s">
        <v>71</v>
      </c>
      <c r="B27" s="94"/>
      <c r="C27" s="120"/>
      <c r="D27" s="358">
        <f>D25-D26</f>
        <v>0</v>
      </c>
      <c r="E27" s="358">
        <f>E25-E26</f>
        <v>0</v>
      </c>
    </row>
    <row r="28" spans="1:5" ht="18.75" customHeight="1">
      <c r="A28" s="107" t="s">
        <v>63</v>
      </c>
      <c r="B28" s="94"/>
      <c r="C28" s="119"/>
      <c r="D28" s="60"/>
      <c r="E28" s="60"/>
    </row>
    <row r="29" spans="1:5" ht="18.75" customHeight="1">
      <c r="A29" s="107" t="s">
        <v>61</v>
      </c>
      <c r="B29" s="94"/>
      <c r="C29" s="119"/>
      <c r="D29" s="60"/>
      <c r="E29" s="60"/>
    </row>
    <row r="30" spans="1:5" ht="18.75" customHeight="1">
      <c r="A30" s="107" t="s">
        <v>64</v>
      </c>
      <c r="B30" s="94"/>
      <c r="C30" s="119"/>
      <c r="D30" s="60"/>
      <c r="E30" s="60"/>
    </row>
    <row r="31" spans="1:5" ht="18.75" customHeight="1">
      <c r="A31" s="107" t="s">
        <v>65</v>
      </c>
      <c r="B31" s="94"/>
      <c r="C31" s="119"/>
      <c r="D31" s="60"/>
      <c r="E31" s="60"/>
    </row>
    <row r="32" spans="1:5" ht="18.75" customHeight="1">
      <c r="A32" s="107" t="s">
        <v>62</v>
      </c>
      <c r="B32" s="94"/>
      <c r="C32" s="119"/>
      <c r="D32" s="60"/>
      <c r="E32" s="60"/>
    </row>
    <row r="33" spans="1:5" ht="18.75" customHeight="1">
      <c r="A33" s="107" t="s">
        <v>228</v>
      </c>
      <c r="B33" s="94"/>
      <c r="C33" s="119"/>
      <c r="D33" s="60"/>
      <c r="E33" s="60"/>
    </row>
    <row r="34" spans="1:5" ht="18.75" customHeight="1">
      <c r="A34" s="295" t="s">
        <v>229</v>
      </c>
      <c r="B34" s="448"/>
      <c r="C34" s="449"/>
      <c r="D34" s="60"/>
      <c r="E34" s="60"/>
    </row>
    <row r="35" spans="1:5" ht="18.75" customHeight="1">
      <c r="A35" s="295" t="s">
        <v>230</v>
      </c>
      <c r="B35" s="448"/>
      <c r="C35" s="449"/>
      <c r="D35" s="60"/>
      <c r="E35" s="60"/>
    </row>
    <row r="36" spans="1:5" ht="18.75" customHeight="1">
      <c r="A36" s="295" t="s">
        <v>231</v>
      </c>
      <c r="B36" s="448"/>
      <c r="C36" s="449"/>
      <c r="D36" s="60"/>
      <c r="E36" s="60"/>
    </row>
    <row r="37" spans="1:5" ht="18.75" customHeight="1">
      <c r="A37" s="295" t="s">
        <v>232</v>
      </c>
      <c r="B37" s="448"/>
      <c r="C37" s="449"/>
      <c r="D37" s="54"/>
      <c r="E37" s="54"/>
    </row>
    <row r="38" spans="1:5" ht="18.75" customHeight="1">
      <c r="A38" s="107" t="s">
        <v>69</v>
      </c>
      <c r="B38" s="94"/>
      <c r="C38" s="90"/>
      <c r="D38" s="300">
        <f>SUM(D27:D37)</f>
        <v>0</v>
      </c>
      <c r="E38" s="300">
        <f>SUM(E27:E37)</f>
        <v>0</v>
      </c>
    </row>
    <row r="39" spans="1:5" ht="18.75" customHeight="1">
      <c r="A39" s="107" t="s">
        <v>233</v>
      </c>
      <c r="B39" s="94"/>
      <c r="C39" s="119"/>
      <c r="D39" s="59"/>
      <c r="E39" s="59"/>
    </row>
    <row r="40" spans="1:5" ht="18.75" customHeight="1">
      <c r="A40" s="243" t="s">
        <v>234</v>
      </c>
      <c r="B40" s="94" t="s">
        <v>66</v>
      </c>
      <c r="C40" s="110"/>
      <c r="D40" s="60"/>
      <c r="E40" s="60"/>
    </row>
    <row r="41" spans="1:5" ht="18.75" customHeight="1">
      <c r="A41" s="243" t="s">
        <v>235</v>
      </c>
      <c r="B41" s="94" t="s">
        <v>67</v>
      </c>
      <c r="C41" s="110"/>
      <c r="D41" s="60"/>
      <c r="E41" s="60"/>
    </row>
    <row r="42" spans="1:5" ht="18.75" customHeight="1">
      <c r="A42" s="243" t="s">
        <v>236</v>
      </c>
      <c r="B42" s="245" t="s">
        <v>68</v>
      </c>
      <c r="C42" s="110"/>
      <c r="D42" s="301">
        <f>D40+D41</f>
        <v>0</v>
      </c>
      <c r="E42" s="301">
        <f>E40+E41</f>
        <v>0</v>
      </c>
    </row>
    <row r="43" spans="1:5" ht="18.75" customHeight="1">
      <c r="A43" s="112" t="s">
        <v>886</v>
      </c>
      <c r="B43" s="94"/>
      <c r="C43" s="90"/>
      <c r="D43" s="302">
        <f>D38+D42</f>
        <v>0</v>
      </c>
      <c r="E43" s="302">
        <f>E38+E42</f>
        <v>0</v>
      </c>
    </row>
    <row r="44" spans="1:5" ht="15.75">
      <c r="A44" s="121" t="s">
        <v>298</v>
      </c>
      <c r="B44" s="122"/>
      <c r="C44" s="123"/>
      <c r="D44" s="123"/>
      <c r="E44" s="124"/>
    </row>
    <row r="45" spans="1:5" ht="15.75">
      <c r="A45" s="125" t="s">
        <v>300</v>
      </c>
      <c r="B45" s="94"/>
      <c r="C45" s="90"/>
      <c r="D45" s="90"/>
      <c r="E45" s="95"/>
    </row>
    <row r="46" spans="1:5">
      <c r="A46" s="82"/>
      <c r="B46" s="82"/>
      <c r="C46" s="82"/>
      <c r="D46" s="91"/>
      <c r="E46" s="115"/>
    </row>
    <row r="47" spans="1:5">
      <c r="A47" s="82"/>
      <c r="B47" s="82"/>
      <c r="C47" s="82"/>
      <c r="D47" s="91"/>
      <c r="E47" s="115"/>
    </row>
    <row r="48" spans="1:5">
      <c r="A48" s="82"/>
      <c r="B48" s="82"/>
      <c r="C48" s="82"/>
      <c r="D48" s="91"/>
      <c r="E48" s="115"/>
    </row>
    <row r="49" spans="1:5">
      <c r="A49" s="82"/>
      <c r="B49" s="82"/>
      <c r="C49" s="82"/>
      <c r="D49" s="91"/>
      <c r="E49" s="115"/>
    </row>
    <row r="50" spans="1:5">
      <c r="A50" s="82"/>
      <c r="B50" s="82"/>
      <c r="C50" s="82"/>
      <c r="D50" s="91"/>
      <c r="E50" s="115"/>
    </row>
    <row r="51" spans="1:5">
      <c r="A51" s="82"/>
      <c r="B51" s="82"/>
      <c r="C51" s="82"/>
      <c r="D51" s="91"/>
      <c r="E51" s="115"/>
    </row>
  </sheetData>
  <sheetProtection sheet="1" insertRows="0"/>
  <customSheetViews>
    <customSheetView guid="{045E5125-C5FE-412B-8DC1-6DE8926C0211}" showGridLines="0" showRuler="0">
      <pane ySplit="1" topLeftCell="A2" activePane="bottomLeft" state="frozen"/>
      <selection pane="bottomLeft"/>
      <pageMargins left="0.5" right="0.5" top="0.75" bottom="0.75" header="0.5" footer="0.5"/>
      <pageSetup paperSize="5" scale="80" orientation="portrait" r:id="rId1"/>
      <headerFooter alignWithMargins="0">
        <oddFooter xml:space="preserve">&amp;C&amp;"Times New Roman,Regular"&amp;12 2&amp;"Arial,Regular"&amp;10
</oddFooter>
      </headerFooter>
    </customSheetView>
  </customSheetViews>
  <mergeCells count="9">
    <mergeCell ref="C1:E1"/>
    <mergeCell ref="B15:C15"/>
    <mergeCell ref="B16:C16"/>
    <mergeCell ref="B17:C17"/>
    <mergeCell ref="B37:C37"/>
    <mergeCell ref="B18:C18"/>
    <mergeCell ref="B34:C34"/>
    <mergeCell ref="B35:C35"/>
    <mergeCell ref="B36:C36"/>
  </mergeCells>
  <phoneticPr fontId="4" type="noConversion"/>
  <printOptions horizontalCentered="1" gridLinesSet="0"/>
  <pageMargins left="0.5" right="0.5" top="0.75" bottom="0.75" header="0.5" footer="0.5"/>
  <pageSetup paperSize="5" scale="80" orientation="portrait" r:id="rId2"/>
  <headerFooter alignWithMargins="0">
    <oddFooter xml:space="preserve">&amp;C&amp;"Times New Roman,Regular"&amp;12 2&amp;"Arial,Regular"&amp;10
</oddFooter>
  </headerFooter>
  <ignoredErrors>
    <ignoredError sqref="A16:A18 A34:A37 A40:A42 A11:A12 A14:A15"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M62"/>
  <sheetViews>
    <sheetView showGridLines="0" workbookViewId="0">
      <pane ySplit="1" topLeftCell="A2" activePane="bottomLeft" state="frozen"/>
      <selection pane="bottomLeft"/>
    </sheetView>
  </sheetViews>
  <sheetFormatPr defaultColWidth="9.140625" defaultRowHeight="12.75"/>
  <cols>
    <col min="1" max="1" width="3.5703125" style="20" customWidth="1"/>
    <col min="2" max="2" width="5.5703125" style="20" customWidth="1"/>
    <col min="3" max="3" width="13.5703125" style="20" customWidth="1"/>
    <col min="4" max="4" width="15.5703125" style="20" customWidth="1"/>
    <col min="5" max="5" width="6.5703125" style="20" customWidth="1"/>
    <col min="6" max="6" width="15.5703125" style="20" customWidth="1"/>
    <col min="7" max="7" width="6.5703125" style="20" customWidth="1"/>
    <col min="8" max="8" width="15.5703125" style="20" customWidth="1"/>
    <col min="9" max="9" width="6.5703125" style="20" customWidth="1"/>
    <col min="10" max="10" width="15.5703125" style="20" customWidth="1"/>
    <col min="11" max="11" width="6.5703125" style="1" customWidth="1"/>
    <col min="12" max="12" width="15.85546875" style="22" customWidth="1"/>
    <col min="13" max="13" width="18.5703125" style="1" customWidth="1"/>
    <col min="14" max="16384" width="9.140625" style="1"/>
  </cols>
  <sheetData>
    <row r="1" spans="1:12" ht="15.75" customHeight="1">
      <c r="A1" s="80"/>
      <c r="B1" s="80"/>
      <c r="C1" s="82"/>
      <c r="D1" s="83"/>
      <c r="E1" s="83"/>
      <c r="F1" s="84" t="s">
        <v>1266</v>
      </c>
      <c r="G1" s="474">
        <f>Jurat!C9</f>
        <v>0</v>
      </c>
      <c r="H1" s="475"/>
      <c r="I1" s="475"/>
      <c r="J1" s="475"/>
      <c r="K1" s="475"/>
      <c r="L1" s="475"/>
    </row>
    <row r="2" spans="1:12" ht="45.75" customHeight="1">
      <c r="A2" s="94"/>
      <c r="B2" s="94"/>
      <c r="C2" s="94"/>
      <c r="D2" s="94"/>
      <c r="E2" s="94"/>
      <c r="F2" s="94"/>
      <c r="G2" s="94"/>
      <c r="H2" s="94"/>
      <c r="I2" s="94"/>
      <c r="J2" s="94"/>
      <c r="K2" s="90"/>
      <c r="L2" s="95"/>
    </row>
    <row r="3" spans="1:12" s="21" customFormat="1" ht="18.75" customHeight="1">
      <c r="A3" s="96"/>
      <c r="B3" s="97"/>
      <c r="C3" s="97"/>
      <c r="D3" s="97"/>
      <c r="E3" s="97"/>
      <c r="F3" s="97"/>
      <c r="G3" s="97"/>
      <c r="H3" s="98"/>
      <c r="I3" s="99" t="s">
        <v>944</v>
      </c>
      <c r="J3" s="127"/>
      <c r="K3" s="128" t="s">
        <v>947</v>
      </c>
      <c r="L3" s="128"/>
    </row>
    <row r="4" spans="1:12" ht="18.75" customHeight="1">
      <c r="A4" s="101" t="s">
        <v>301</v>
      </c>
      <c r="B4" s="83"/>
      <c r="C4" s="102"/>
      <c r="D4" s="129"/>
      <c r="E4" s="130"/>
      <c r="F4" s="130"/>
      <c r="G4" s="130"/>
      <c r="H4" s="131"/>
      <c r="I4" s="132"/>
      <c r="J4" s="133"/>
      <c r="K4" s="132"/>
      <c r="L4" s="133"/>
    </row>
    <row r="5" spans="1:12" ht="24.75" customHeight="1">
      <c r="A5" s="104" t="s">
        <v>77</v>
      </c>
      <c r="B5" s="105"/>
      <c r="C5" s="105"/>
      <c r="D5" s="105"/>
      <c r="E5" s="105"/>
      <c r="F5" s="105"/>
      <c r="G5" s="105"/>
      <c r="H5" s="108"/>
      <c r="I5" s="454"/>
      <c r="J5" s="455"/>
      <c r="K5" s="454"/>
      <c r="L5" s="455"/>
    </row>
    <row r="6" spans="1:12" ht="18.75" customHeight="1">
      <c r="A6" s="107" t="s">
        <v>78</v>
      </c>
      <c r="B6" s="105"/>
      <c r="C6" s="105"/>
      <c r="D6" s="105"/>
      <c r="E6" s="105"/>
      <c r="F6" s="105"/>
      <c r="G6" s="105"/>
      <c r="H6" s="108"/>
      <c r="I6" s="454"/>
      <c r="J6" s="455"/>
      <c r="K6" s="454"/>
      <c r="L6" s="455"/>
    </row>
    <row r="7" spans="1:12" ht="18.75" customHeight="1">
      <c r="A7" s="107" t="s">
        <v>89</v>
      </c>
      <c r="B7" s="105"/>
      <c r="C7" s="105"/>
      <c r="D7" s="105"/>
      <c r="E7" s="105"/>
      <c r="F7" s="105"/>
      <c r="G7" s="105"/>
      <c r="H7" s="108"/>
      <c r="I7" s="454"/>
      <c r="J7" s="455"/>
      <c r="K7" s="454"/>
      <c r="L7" s="455"/>
    </row>
    <row r="8" spans="1:12" ht="18.75" customHeight="1">
      <c r="A8" s="107" t="s">
        <v>88</v>
      </c>
      <c r="B8" s="105"/>
      <c r="C8" s="105"/>
      <c r="D8" s="105"/>
      <c r="E8" s="105"/>
      <c r="F8" s="105"/>
      <c r="G8" s="105"/>
      <c r="H8" s="108"/>
      <c r="I8" s="454"/>
      <c r="J8" s="455"/>
      <c r="K8" s="454"/>
      <c r="L8" s="455"/>
    </row>
    <row r="9" spans="1:12" ht="18.75" customHeight="1">
      <c r="A9" s="107" t="s">
        <v>173</v>
      </c>
      <c r="B9" s="105"/>
      <c r="C9" s="105"/>
      <c r="D9" s="105"/>
      <c r="E9" s="105"/>
      <c r="F9" s="105"/>
      <c r="G9" s="105"/>
      <c r="H9" s="108"/>
      <c r="I9" s="460"/>
      <c r="J9" s="461"/>
      <c r="K9" s="460"/>
      <c r="L9" s="461"/>
    </row>
    <row r="10" spans="1:12" ht="18.75" customHeight="1">
      <c r="A10" s="297"/>
      <c r="B10" s="296" t="s">
        <v>263</v>
      </c>
      <c r="C10" s="448"/>
      <c r="D10" s="470"/>
      <c r="E10" s="470"/>
      <c r="F10" s="470"/>
      <c r="G10" s="470"/>
      <c r="H10" s="471"/>
      <c r="I10" s="454"/>
      <c r="J10" s="455"/>
      <c r="K10" s="454"/>
      <c r="L10" s="455"/>
    </row>
    <row r="11" spans="1:12" ht="18.75" customHeight="1">
      <c r="A11" s="297"/>
      <c r="B11" s="296" t="s">
        <v>264</v>
      </c>
      <c r="C11" s="450"/>
      <c r="D11" s="472"/>
      <c r="E11" s="472"/>
      <c r="F11" s="472"/>
      <c r="G11" s="472"/>
      <c r="H11" s="473"/>
      <c r="I11" s="454"/>
      <c r="J11" s="455"/>
      <c r="K11" s="454"/>
      <c r="L11" s="455"/>
    </row>
    <row r="12" spans="1:12" ht="18.75" customHeight="1">
      <c r="A12" s="297"/>
      <c r="B12" s="296" t="s">
        <v>265</v>
      </c>
      <c r="C12" s="450"/>
      <c r="D12" s="472"/>
      <c r="E12" s="472"/>
      <c r="F12" s="472"/>
      <c r="G12" s="472"/>
      <c r="H12" s="473"/>
      <c r="I12" s="454"/>
      <c r="J12" s="455"/>
      <c r="K12" s="454"/>
      <c r="L12" s="455"/>
    </row>
    <row r="13" spans="1:12" ht="18.75" customHeight="1">
      <c r="A13" s="107" t="s">
        <v>79</v>
      </c>
      <c r="B13" s="105"/>
      <c r="C13" s="105"/>
      <c r="D13" s="105"/>
      <c r="E13" s="105"/>
      <c r="F13" s="105"/>
      <c r="G13" s="105"/>
      <c r="H13" s="108"/>
      <c r="I13" s="456"/>
      <c r="J13" s="457"/>
      <c r="K13" s="456"/>
      <c r="L13" s="457"/>
    </row>
    <row r="14" spans="1:12" ht="18.75" customHeight="1">
      <c r="A14" s="107" t="s">
        <v>80</v>
      </c>
      <c r="B14" s="105"/>
      <c r="C14" s="105"/>
      <c r="D14" s="105"/>
      <c r="E14" s="105"/>
      <c r="F14" s="105"/>
      <c r="G14" s="105"/>
      <c r="H14" s="108"/>
      <c r="I14" s="458">
        <f>SUM(I5:J13)</f>
        <v>0</v>
      </c>
      <c r="J14" s="459"/>
      <c r="K14" s="458">
        <f>SUM(K5:L13)</f>
        <v>0</v>
      </c>
      <c r="L14" s="459"/>
    </row>
    <row r="15" spans="1:12" ht="36.75" customHeight="1">
      <c r="A15" s="101" t="s">
        <v>302</v>
      </c>
      <c r="B15" s="83"/>
      <c r="C15" s="117"/>
      <c r="D15" s="117"/>
      <c r="E15" s="117"/>
      <c r="F15" s="117"/>
      <c r="G15" s="117"/>
      <c r="H15" s="117"/>
      <c r="I15" s="135"/>
      <c r="J15" s="136"/>
      <c r="K15" s="135"/>
      <c r="L15" s="136"/>
    </row>
    <row r="16" spans="1:12" ht="24.75" customHeight="1">
      <c r="A16" s="107" t="s">
        <v>81</v>
      </c>
      <c r="B16" s="105"/>
      <c r="C16" s="94"/>
      <c r="D16" s="119"/>
      <c r="E16" s="119"/>
      <c r="F16" s="119"/>
      <c r="G16" s="119"/>
      <c r="H16" s="119"/>
      <c r="I16" s="454"/>
      <c r="J16" s="455"/>
      <c r="K16" s="454"/>
      <c r="L16" s="462"/>
    </row>
    <row r="17" spans="1:12" ht="18.75" customHeight="1">
      <c r="A17" s="107" t="s">
        <v>82</v>
      </c>
      <c r="B17" s="105"/>
      <c r="C17" s="94"/>
      <c r="D17" s="119"/>
      <c r="E17" s="119"/>
      <c r="F17" s="119"/>
      <c r="G17" s="119"/>
      <c r="H17" s="119"/>
      <c r="I17" s="454"/>
      <c r="J17" s="455"/>
      <c r="K17" s="454"/>
      <c r="L17" s="455"/>
    </row>
    <row r="18" spans="1:12" ht="18.75" customHeight="1">
      <c r="A18" s="382"/>
      <c r="B18" s="23">
        <v>9.1</v>
      </c>
      <c r="C18" s="383" t="s">
        <v>1215</v>
      </c>
      <c r="D18" s="384"/>
      <c r="E18" s="384"/>
      <c r="F18" s="384"/>
      <c r="G18" s="384"/>
      <c r="H18" s="384"/>
      <c r="I18" s="463"/>
      <c r="J18" s="464"/>
      <c r="K18" s="463"/>
      <c r="L18" s="464"/>
    </row>
    <row r="19" spans="1:12" ht="18.75" customHeight="1">
      <c r="A19" s="382"/>
      <c r="B19" s="23">
        <v>9.1999999999999993</v>
      </c>
      <c r="C19" s="383" t="s">
        <v>1216</v>
      </c>
      <c r="D19" s="384"/>
      <c r="E19" s="384"/>
      <c r="F19" s="384"/>
      <c r="G19" s="384"/>
      <c r="H19" s="384"/>
      <c r="I19" s="463"/>
      <c r="J19" s="464"/>
      <c r="K19" s="463"/>
      <c r="L19" s="464"/>
    </row>
    <row r="20" spans="1:12" ht="18.75" customHeight="1">
      <c r="A20" s="382"/>
      <c r="B20" s="23">
        <v>9.3000000000000007</v>
      </c>
      <c r="C20" s="383" t="s">
        <v>1217</v>
      </c>
      <c r="D20" s="384"/>
      <c r="E20" s="384"/>
      <c r="F20" s="384"/>
      <c r="G20" s="384"/>
      <c r="H20" s="384"/>
      <c r="I20" s="463"/>
      <c r="J20" s="464"/>
      <c r="K20" s="463"/>
      <c r="L20" s="464"/>
    </row>
    <row r="21" spans="1:12" ht="18.75" customHeight="1">
      <c r="A21" s="107" t="s">
        <v>200</v>
      </c>
      <c r="B21" s="105"/>
      <c r="C21" s="94"/>
      <c r="D21" s="119"/>
      <c r="E21" s="119"/>
      <c r="F21" s="119"/>
      <c r="G21" s="119"/>
      <c r="H21" s="119"/>
      <c r="I21" s="460"/>
      <c r="J21" s="461"/>
      <c r="K21" s="460"/>
      <c r="L21" s="461"/>
    </row>
    <row r="22" spans="1:12" ht="18.75" customHeight="1">
      <c r="A22" s="297"/>
      <c r="B22" s="294">
        <v>10.1</v>
      </c>
      <c r="C22" s="476" t="s">
        <v>1154</v>
      </c>
      <c r="D22" s="477"/>
      <c r="E22" s="477"/>
      <c r="F22" s="477"/>
      <c r="G22" s="477"/>
      <c r="H22" s="478"/>
      <c r="I22" s="454"/>
      <c r="J22" s="455"/>
      <c r="K22" s="454"/>
      <c r="L22" s="455"/>
    </row>
    <row r="23" spans="1:12" ht="18.75" customHeight="1">
      <c r="A23" s="297"/>
      <c r="B23" s="294">
        <v>10.199999999999999</v>
      </c>
      <c r="C23" s="448"/>
      <c r="D23" s="470"/>
      <c r="E23" s="470"/>
      <c r="F23" s="470"/>
      <c r="G23" s="470"/>
      <c r="H23" s="471"/>
      <c r="I23" s="454"/>
      <c r="J23" s="455"/>
      <c r="K23" s="454"/>
      <c r="L23" s="455"/>
    </row>
    <row r="24" spans="1:12" ht="18.75" customHeight="1">
      <c r="A24" s="297"/>
      <c r="B24" s="294">
        <v>10.3</v>
      </c>
      <c r="C24" s="450"/>
      <c r="D24" s="472"/>
      <c r="E24" s="472"/>
      <c r="F24" s="472"/>
      <c r="G24" s="472"/>
      <c r="H24" s="473"/>
      <c r="I24" s="454"/>
      <c r="J24" s="455"/>
      <c r="K24" s="454"/>
      <c r="L24" s="455"/>
    </row>
    <row r="25" spans="1:12" ht="18.75" customHeight="1">
      <c r="A25" s="107" t="s">
        <v>83</v>
      </c>
      <c r="B25" s="105"/>
      <c r="C25" s="94"/>
      <c r="D25" s="119"/>
      <c r="E25" s="119"/>
      <c r="F25" s="119"/>
      <c r="G25" s="119"/>
      <c r="H25" s="119"/>
      <c r="I25" s="456"/>
      <c r="J25" s="457"/>
      <c r="K25" s="456"/>
      <c r="L25" s="457"/>
    </row>
    <row r="26" spans="1:12" ht="18.75" customHeight="1">
      <c r="A26" s="109" t="s">
        <v>84</v>
      </c>
      <c r="B26" s="110"/>
      <c r="C26" s="94"/>
      <c r="D26" s="90"/>
      <c r="E26" s="90"/>
      <c r="F26" s="90"/>
      <c r="G26" s="90"/>
      <c r="H26" s="90"/>
      <c r="I26" s="458">
        <f>SUM(I16:J25)</f>
        <v>0</v>
      </c>
      <c r="J26" s="459"/>
      <c r="K26" s="458">
        <f>SUM(K16:L25)</f>
        <v>0</v>
      </c>
      <c r="L26" s="459"/>
    </row>
    <row r="27" spans="1:12" ht="18.75" customHeight="1">
      <c r="A27" s="107" t="s">
        <v>85</v>
      </c>
      <c r="B27" s="105"/>
      <c r="C27" s="94"/>
      <c r="D27" s="119"/>
      <c r="E27" s="119"/>
      <c r="F27" s="119"/>
      <c r="G27" s="119"/>
      <c r="H27" s="119"/>
      <c r="I27" s="465">
        <f>I14-I26</f>
        <v>0</v>
      </c>
      <c r="J27" s="466"/>
      <c r="K27" s="465">
        <f>K14-K26</f>
        <v>0</v>
      </c>
      <c r="L27" s="466"/>
    </row>
    <row r="28" spans="1:12" ht="18.75" customHeight="1">
      <c r="A28" s="107" t="s">
        <v>86</v>
      </c>
      <c r="B28" s="105"/>
      <c r="C28" s="94"/>
      <c r="D28" s="119"/>
      <c r="E28" s="119"/>
      <c r="F28" s="119"/>
      <c r="G28" s="119"/>
      <c r="H28" s="119"/>
      <c r="I28" s="454"/>
      <c r="J28" s="455"/>
      <c r="K28" s="454"/>
      <c r="L28" s="455"/>
    </row>
    <row r="29" spans="1:12" ht="18.75" customHeight="1">
      <c r="A29" s="112" t="s">
        <v>87</v>
      </c>
      <c r="B29" s="113"/>
      <c r="C29" s="113"/>
      <c r="D29" s="134"/>
      <c r="E29" s="134"/>
      <c r="F29" s="134"/>
      <c r="G29" s="134"/>
      <c r="H29" s="134"/>
      <c r="I29" s="467">
        <f>I27+I28</f>
        <v>0</v>
      </c>
      <c r="J29" s="468"/>
      <c r="K29" s="467">
        <f>K27+K28</f>
        <v>0</v>
      </c>
      <c r="L29" s="468"/>
    </row>
    <row r="30" spans="1:12" ht="18.75" customHeight="1">
      <c r="A30" s="91"/>
      <c r="B30" s="91"/>
      <c r="C30" s="91"/>
      <c r="D30" s="91"/>
      <c r="E30" s="91"/>
      <c r="F30" s="91"/>
      <c r="G30" s="91"/>
      <c r="H30" s="91"/>
      <c r="I30" s="91"/>
      <c r="J30" s="91"/>
      <c r="K30" s="91"/>
      <c r="L30" s="91"/>
    </row>
    <row r="31" spans="1:12" ht="18.75" customHeight="1">
      <c r="A31" s="91"/>
      <c r="B31" s="91"/>
      <c r="C31" s="91"/>
      <c r="D31" s="91"/>
      <c r="E31" s="91"/>
      <c r="F31" s="91"/>
      <c r="G31" s="91"/>
      <c r="H31" s="91"/>
      <c r="I31" s="91"/>
      <c r="J31" s="91"/>
      <c r="K31" s="91"/>
      <c r="L31" s="91"/>
    </row>
    <row r="32" spans="1:12" ht="18.75" customHeight="1">
      <c r="A32" s="91"/>
      <c r="B32" s="91"/>
      <c r="C32" s="91"/>
      <c r="D32" s="91"/>
      <c r="E32" s="91"/>
      <c r="F32" s="91"/>
      <c r="G32" s="91"/>
      <c r="H32" s="91"/>
      <c r="I32" s="91"/>
      <c r="J32" s="91"/>
      <c r="K32" s="91"/>
      <c r="L32" s="91"/>
    </row>
    <row r="33" spans="1:13" ht="18.75" customHeight="1">
      <c r="A33" s="137" t="s">
        <v>346</v>
      </c>
      <c r="B33" s="137"/>
      <c r="C33" s="138"/>
      <c r="D33" s="139"/>
      <c r="E33" s="139"/>
      <c r="F33" s="139"/>
      <c r="G33" s="139"/>
      <c r="H33" s="139"/>
      <c r="I33" s="139"/>
      <c r="J33" s="139"/>
      <c r="K33" s="139"/>
      <c r="L33" s="139"/>
      <c r="M33" s="26"/>
    </row>
    <row r="34" spans="1:13" ht="18.75" customHeight="1">
      <c r="A34" s="82"/>
      <c r="B34" s="82"/>
      <c r="C34" s="137"/>
      <c r="D34" s="139"/>
      <c r="E34" s="139"/>
      <c r="F34" s="139"/>
      <c r="G34" s="139"/>
      <c r="H34" s="139"/>
      <c r="I34" s="139"/>
      <c r="J34" s="139"/>
      <c r="K34" s="139"/>
      <c r="L34" s="139"/>
      <c r="M34" s="26"/>
    </row>
    <row r="35" spans="1:13" ht="18.75" customHeight="1">
      <c r="A35" s="140"/>
      <c r="B35" s="284"/>
      <c r="C35" s="141"/>
      <c r="D35" s="142">
        <v>1</v>
      </c>
      <c r="E35" s="143" t="s">
        <v>305</v>
      </c>
      <c r="F35" s="144"/>
      <c r="G35" s="144"/>
      <c r="H35" s="144"/>
      <c r="I35" s="144"/>
      <c r="J35" s="144"/>
      <c r="K35" s="144"/>
      <c r="L35" s="145"/>
    </row>
    <row r="36" spans="1:13" ht="18.75" customHeight="1">
      <c r="A36" s="286"/>
      <c r="B36" s="129" t="s">
        <v>303</v>
      </c>
      <c r="C36" s="288"/>
      <c r="D36" s="94"/>
      <c r="E36" s="146" t="s">
        <v>342</v>
      </c>
      <c r="F36" s="127"/>
      <c r="G36" s="146" t="s">
        <v>345</v>
      </c>
      <c r="H36" s="127"/>
      <c r="I36" s="146" t="s">
        <v>344</v>
      </c>
      <c r="J36" s="127"/>
      <c r="K36" s="146" t="s">
        <v>343</v>
      </c>
      <c r="L36" s="127"/>
    </row>
    <row r="37" spans="1:13" ht="18.75" customHeight="1">
      <c r="A37" s="286"/>
      <c r="B37" s="129" t="s">
        <v>304</v>
      </c>
      <c r="C37" s="288"/>
      <c r="D37" s="287" t="s">
        <v>347</v>
      </c>
      <c r="E37" s="142">
        <v>2</v>
      </c>
      <c r="F37" s="142">
        <v>3</v>
      </c>
      <c r="G37" s="142">
        <v>4</v>
      </c>
      <c r="H37" s="142">
        <v>5</v>
      </c>
      <c r="I37" s="142">
        <v>6</v>
      </c>
      <c r="J37" s="142">
        <v>7</v>
      </c>
      <c r="K37" s="142">
        <v>8</v>
      </c>
      <c r="L37" s="142">
        <v>9</v>
      </c>
    </row>
    <row r="38" spans="1:13" ht="18.75" customHeight="1">
      <c r="A38" s="147"/>
      <c r="B38" s="285"/>
      <c r="C38" s="114"/>
      <c r="D38" s="148"/>
      <c r="E38" s="149" t="s">
        <v>340</v>
      </c>
      <c r="F38" s="149" t="s">
        <v>341</v>
      </c>
      <c r="G38" s="149" t="s">
        <v>340</v>
      </c>
      <c r="H38" s="149" t="s">
        <v>341</v>
      </c>
      <c r="I38" s="149" t="s">
        <v>340</v>
      </c>
      <c r="J38" s="149" t="s">
        <v>341</v>
      </c>
      <c r="K38" s="149" t="s">
        <v>340</v>
      </c>
      <c r="L38" s="149" t="s">
        <v>341</v>
      </c>
    </row>
    <row r="39" spans="1:13" ht="18.75" customHeight="1">
      <c r="A39" s="150" t="s">
        <v>308</v>
      </c>
      <c r="B39" s="386">
        <v>2022</v>
      </c>
      <c r="C39" s="362"/>
      <c r="D39" s="61"/>
      <c r="E39" s="338"/>
      <c r="F39" s="61"/>
      <c r="G39" s="338"/>
      <c r="H39" s="61"/>
      <c r="I39" s="338"/>
      <c r="J39" s="61"/>
      <c r="K39" s="338"/>
      <c r="L39" s="61"/>
    </row>
    <row r="40" spans="1:13" ht="18.75" customHeight="1">
      <c r="A40" s="151" t="s">
        <v>309</v>
      </c>
      <c r="B40" s="385">
        <v>2021</v>
      </c>
      <c r="C40" s="362"/>
      <c r="D40" s="62"/>
      <c r="E40" s="339"/>
      <c r="F40" s="62"/>
      <c r="G40" s="339"/>
      <c r="H40" s="62"/>
      <c r="I40" s="339"/>
      <c r="J40" s="63"/>
      <c r="K40" s="339"/>
      <c r="L40" s="64"/>
    </row>
    <row r="41" spans="1:13" ht="18.75" customHeight="1">
      <c r="A41" s="151" t="s">
        <v>310</v>
      </c>
      <c r="B41" s="373">
        <v>2020</v>
      </c>
      <c r="C41" s="363"/>
      <c r="D41" s="62"/>
      <c r="E41" s="339"/>
      <c r="F41" s="62"/>
      <c r="G41" s="339"/>
      <c r="H41" s="62"/>
      <c r="I41" s="339"/>
      <c r="J41" s="63"/>
      <c r="K41" s="339"/>
      <c r="L41" s="64"/>
    </row>
    <row r="42" spans="1:13" ht="18.75" customHeight="1">
      <c r="A42" s="151" t="s">
        <v>311</v>
      </c>
      <c r="B42" s="362">
        <v>2019</v>
      </c>
      <c r="C42" s="363"/>
      <c r="D42" s="62" t="s">
        <v>370</v>
      </c>
      <c r="E42" s="339"/>
      <c r="F42" s="62"/>
      <c r="G42" s="339"/>
      <c r="H42" s="62"/>
      <c r="I42" s="339"/>
      <c r="J42" s="63"/>
      <c r="K42" s="339"/>
      <c r="L42" s="64"/>
    </row>
    <row r="43" spans="1:13" ht="18.75" customHeight="1">
      <c r="A43" s="151" t="s">
        <v>312</v>
      </c>
      <c r="B43" s="362">
        <v>2018</v>
      </c>
      <c r="C43" s="363"/>
      <c r="D43" s="62" t="s">
        <v>370</v>
      </c>
      <c r="E43" s="339"/>
      <c r="F43" s="62"/>
      <c r="G43" s="339"/>
      <c r="H43" s="62"/>
      <c r="I43" s="339"/>
      <c r="J43" s="63"/>
      <c r="K43" s="339"/>
      <c r="L43" s="64"/>
    </row>
    <row r="44" spans="1:13" ht="18.75" customHeight="1">
      <c r="A44" s="151" t="s">
        <v>313</v>
      </c>
      <c r="B44" s="362">
        <v>2017</v>
      </c>
      <c r="C44" s="363"/>
      <c r="D44" s="62" t="s">
        <v>370</v>
      </c>
      <c r="E44" s="339"/>
      <c r="F44" s="62"/>
      <c r="G44" s="339"/>
      <c r="H44" s="62"/>
      <c r="I44" s="339"/>
      <c r="J44" s="63"/>
      <c r="K44" s="339"/>
      <c r="L44" s="64"/>
    </row>
    <row r="45" spans="1:13" ht="18.75" customHeight="1">
      <c r="A45" s="152" t="s">
        <v>314</v>
      </c>
      <c r="B45" s="362">
        <v>2016</v>
      </c>
      <c r="C45" s="363"/>
      <c r="D45" s="65" t="s">
        <v>370</v>
      </c>
      <c r="E45" s="340"/>
      <c r="F45" s="65"/>
      <c r="G45" s="340"/>
      <c r="H45" s="65"/>
      <c r="I45" s="340"/>
      <c r="J45" s="66"/>
      <c r="K45" s="340"/>
      <c r="L45" s="65"/>
    </row>
    <row r="46" spans="1:13" ht="15.75" customHeight="1">
      <c r="A46" s="452" t="s">
        <v>1157</v>
      </c>
      <c r="B46" s="453"/>
      <c r="C46" s="453"/>
      <c r="D46" s="453"/>
      <c r="E46" s="453"/>
      <c r="F46" s="453"/>
      <c r="G46" s="453"/>
      <c r="H46" s="453"/>
      <c r="I46" s="453"/>
      <c r="J46" s="453"/>
      <c r="K46" s="453"/>
      <c r="L46" s="453"/>
    </row>
    <row r="47" spans="1:13" ht="15.75" customHeight="1">
      <c r="A47" s="453"/>
      <c r="B47" s="453"/>
      <c r="C47" s="453"/>
      <c r="D47" s="453"/>
      <c r="E47" s="453"/>
      <c r="F47" s="453"/>
      <c r="G47" s="453"/>
      <c r="H47" s="453"/>
      <c r="I47" s="453"/>
      <c r="J47" s="453"/>
      <c r="K47" s="453"/>
      <c r="L47" s="453"/>
    </row>
    <row r="48" spans="1:13" ht="15.75" customHeight="1">
      <c r="A48" s="82"/>
      <c r="B48" s="82"/>
      <c r="C48" s="82"/>
      <c r="D48" s="82"/>
      <c r="E48" s="82"/>
      <c r="F48" s="82"/>
      <c r="G48" s="82"/>
      <c r="H48" s="82"/>
      <c r="I48" s="82"/>
      <c r="J48" s="82"/>
      <c r="K48" s="91"/>
      <c r="L48" s="115"/>
    </row>
    <row r="49" spans="1:12" ht="14.25">
      <c r="A49" s="79" t="s">
        <v>348</v>
      </c>
      <c r="B49" s="79"/>
      <c r="C49" s="138"/>
      <c r="D49" s="138"/>
      <c r="E49" s="138"/>
      <c r="F49" s="138"/>
      <c r="G49" s="138"/>
      <c r="H49" s="138"/>
      <c r="I49" s="138"/>
      <c r="J49" s="138"/>
      <c r="K49" s="138"/>
      <c r="L49" s="153"/>
    </row>
    <row r="50" spans="1:12">
      <c r="A50" s="94"/>
      <c r="B50" s="94"/>
      <c r="C50" s="154"/>
      <c r="D50" s="154"/>
      <c r="E50" s="154"/>
      <c r="F50" s="154"/>
      <c r="G50" s="154"/>
      <c r="H50" s="154"/>
      <c r="I50" s="154"/>
      <c r="J50" s="154"/>
      <c r="K50" s="154"/>
      <c r="L50" s="155"/>
    </row>
    <row r="51" spans="1:12">
      <c r="A51" s="94" t="s">
        <v>243</v>
      </c>
      <c r="B51" s="94"/>
      <c r="C51" s="154"/>
      <c r="D51" s="154"/>
      <c r="E51" s="154"/>
      <c r="F51" s="154"/>
      <c r="G51" s="154"/>
      <c r="H51" s="154"/>
      <c r="I51" s="154"/>
      <c r="J51" s="154"/>
      <c r="K51" s="154"/>
      <c r="L51" s="155"/>
    </row>
    <row r="52" spans="1:12" ht="15.75" customHeight="1">
      <c r="A52" s="82"/>
      <c r="B52" s="82"/>
      <c r="C52" s="82"/>
      <c r="D52" s="82"/>
      <c r="E52" s="82"/>
      <c r="F52" s="82"/>
      <c r="G52" s="82"/>
      <c r="H52" s="82"/>
      <c r="I52" s="82"/>
      <c r="J52" s="82"/>
      <c r="K52" s="91"/>
      <c r="L52" s="115"/>
    </row>
    <row r="53" spans="1:12" ht="15.75" customHeight="1">
      <c r="A53" s="82"/>
      <c r="B53" s="82"/>
      <c r="C53" s="82"/>
      <c r="D53" s="82"/>
      <c r="E53" s="82"/>
      <c r="F53" s="82"/>
      <c r="G53" s="82"/>
      <c r="H53" s="82"/>
      <c r="I53" s="82"/>
      <c r="J53" s="82"/>
      <c r="K53" s="91"/>
      <c r="L53" s="115"/>
    </row>
    <row r="54" spans="1:12" ht="15.75" customHeight="1">
      <c r="A54" s="82"/>
      <c r="B54" s="82"/>
      <c r="C54" s="82"/>
      <c r="D54" s="94" t="s">
        <v>349</v>
      </c>
      <c r="E54" s="82"/>
      <c r="F54" s="82"/>
      <c r="G54" s="469"/>
      <c r="H54" s="469"/>
      <c r="I54" s="82"/>
      <c r="J54" s="82"/>
      <c r="K54" s="91"/>
      <c r="L54" s="115"/>
    </row>
    <row r="55" spans="1:12" ht="15.75" customHeight="1">
      <c r="A55" s="82"/>
      <c r="B55" s="82"/>
      <c r="C55" s="82"/>
      <c r="D55" s="94" t="s">
        <v>350</v>
      </c>
      <c r="E55" s="82"/>
      <c r="F55" s="82"/>
      <c r="G55" s="469"/>
      <c r="H55" s="469"/>
      <c r="I55" s="82"/>
      <c r="J55" s="82"/>
      <c r="K55" s="91"/>
      <c r="L55" s="115"/>
    </row>
    <row r="56" spans="1:12" ht="15.75" customHeight="1">
      <c r="A56" s="82"/>
      <c r="B56" s="82"/>
      <c r="C56" s="82"/>
      <c r="D56" s="94" t="s">
        <v>306</v>
      </c>
      <c r="E56" s="82"/>
      <c r="F56" s="82"/>
      <c r="G56" s="469"/>
      <c r="H56" s="469"/>
      <c r="I56" s="82"/>
      <c r="J56" s="82"/>
      <c r="K56" s="91"/>
      <c r="L56" s="115"/>
    </row>
    <row r="57" spans="1:12">
      <c r="A57" s="82"/>
      <c r="B57" s="82"/>
      <c r="C57" s="82"/>
      <c r="D57" s="82"/>
      <c r="E57" s="82"/>
      <c r="F57" s="82"/>
      <c r="G57" s="82"/>
      <c r="H57" s="82"/>
      <c r="I57" s="82"/>
      <c r="J57" s="82"/>
      <c r="K57" s="91"/>
      <c r="L57" s="115"/>
    </row>
    <row r="58" spans="1:12">
      <c r="A58" s="82"/>
      <c r="B58" s="82"/>
      <c r="C58" s="82"/>
      <c r="D58" s="82"/>
      <c r="E58" s="82"/>
      <c r="F58" s="82"/>
      <c r="G58" s="82"/>
      <c r="H58" s="82"/>
      <c r="I58" s="82"/>
      <c r="J58" s="82"/>
      <c r="K58" s="91"/>
      <c r="L58" s="115"/>
    </row>
    <row r="59" spans="1:12">
      <c r="A59" s="82"/>
      <c r="B59" s="82"/>
      <c r="C59" s="82"/>
      <c r="D59" s="82"/>
      <c r="E59" s="82"/>
      <c r="F59" s="82"/>
      <c r="G59" s="82"/>
      <c r="H59" s="82"/>
      <c r="I59" s="82"/>
      <c r="J59" s="82"/>
      <c r="K59" s="91"/>
      <c r="L59" s="115"/>
    </row>
    <row r="60" spans="1:12">
      <c r="A60" s="82"/>
      <c r="B60" s="82"/>
      <c r="C60" s="82"/>
      <c r="D60" s="82"/>
      <c r="E60" s="82"/>
      <c r="F60" s="82"/>
      <c r="G60" s="82"/>
      <c r="H60" s="82"/>
      <c r="I60" s="82"/>
      <c r="J60" s="82"/>
      <c r="K60" s="91"/>
      <c r="L60" s="115"/>
    </row>
    <row r="61" spans="1:12">
      <c r="A61" s="82"/>
      <c r="B61" s="82"/>
      <c r="C61" s="82"/>
      <c r="D61" s="82"/>
      <c r="E61" s="82"/>
      <c r="F61" s="82"/>
      <c r="G61" s="82"/>
      <c r="H61" s="82"/>
      <c r="I61" s="82"/>
      <c r="J61" s="82"/>
      <c r="K61" s="91"/>
      <c r="L61" s="115"/>
    </row>
    <row r="62" spans="1:12">
      <c r="A62" s="82"/>
      <c r="B62" s="82"/>
      <c r="C62" s="82"/>
      <c r="D62" s="82"/>
      <c r="E62" s="82"/>
      <c r="F62" s="82"/>
      <c r="G62" s="82"/>
      <c r="H62" s="82"/>
      <c r="I62" s="82"/>
      <c r="J62" s="82"/>
      <c r="K62" s="91"/>
      <c r="L62" s="115"/>
    </row>
  </sheetData>
  <sheetProtection sheet="1" insertRows="0"/>
  <customSheetViews>
    <customSheetView guid="{045E5125-C5FE-412B-8DC1-6DE8926C0211}" showGridLines="0" showRuler="0">
      <pane ySplit="1" topLeftCell="A2" activePane="bottomLeft" state="frozen"/>
      <selection pane="bottomLeft"/>
      <pageMargins left="0.25" right="0.25" top="0.75" bottom="0.5" header="0.5" footer="0.5"/>
      <pageSetup paperSize="5" scale="80" orientation="portrait" horizontalDpi="1200" verticalDpi="1200" r:id="rId1"/>
      <headerFooter alignWithMargins="0">
        <oddFooter xml:space="preserve">&amp;C&amp;"Times New Roman,Regular"&amp;12 3&amp;"Arial,Regular"&amp;10
</oddFooter>
      </headerFooter>
    </customSheetView>
  </customSheetViews>
  <mergeCells count="59">
    <mergeCell ref="I21:J21"/>
    <mergeCell ref="G1:L1"/>
    <mergeCell ref="C22:H22"/>
    <mergeCell ref="C23:H23"/>
    <mergeCell ref="I22:J22"/>
    <mergeCell ref="I23:J23"/>
    <mergeCell ref="K9:L9"/>
    <mergeCell ref="K10:L10"/>
    <mergeCell ref="K13:L13"/>
    <mergeCell ref="K14:L14"/>
    <mergeCell ref="I11:J11"/>
    <mergeCell ref="C11:H11"/>
    <mergeCell ref="C12:H12"/>
    <mergeCell ref="I12:J12"/>
    <mergeCell ref="I13:J13"/>
    <mergeCell ref="K22:L22"/>
    <mergeCell ref="K18:L18"/>
    <mergeCell ref="K5:L5"/>
    <mergeCell ref="K6:L6"/>
    <mergeCell ref="K7:L7"/>
    <mergeCell ref="K8:L8"/>
    <mergeCell ref="K26:L26"/>
    <mergeCell ref="K25:L25"/>
    <mergeCell ref="K19:L19"/>
    <mergeCell ref="K20:L20"/>
    <mergeCell ref="K24:L24"/>
    <mergeCell ref="K23:L23"/>
    <mergeCell ref="G56:H56"/>
    <mergeCell ref="I5:J5"/>
    <mergeCell ref="I6:J6"/>
    <mergeCell ref="I7:J7"/>
    <mergeCell ref="I8:J8"/>
    <mergeCell ref="I9:J9"/>
    <mergeCell ref="I10:J10"/>
    <mergeCell ref="I27:J27"/>
    <mergeCell ref="G54:H54"/>
    <mergeCell ref="G55:H55"/>
    <mergeCell ref="I26:J26"/>
    <mergeCell ref="I24:J24"/>
    <mergeCell ref="C10:H10"/>
    <mergeCell ref="C24:H24"/>
    <mergeCell ref="I28:J28"/>
    <mergeCell ref="I19:J19"/>
    <mergeCell ref="A46:L47"/>
    <mergeCell ref="K11:L11"/>
    <mergeCell ref="K12:L12"/>
    <mergeCell ref="I16:J16"/>
    <mergeCell ref="I25:J25"/>
    <mergeCell ref="I14:J14"/>
    <mergeCell ref="I17:J17"/>
    <mergeCell ref="K17:L17"/>
    <mergeCell ref="K21:L21"/>
    <mergeCell ref="K16:L16"/>
    <mergeCell ref="I18:J18"/>
    <mergeCell ref="K28:L28"/>
    <mergeCell ref="K27:L27"/>
    <mergeCell ref="I20:J20"/>
    <mergeCell ref="I29:J29"/>
    <mergeCell ref="K29:L29"/>
  </mergeCells>
  <phoneticPr fontId="4" type="noConversion"/>
  <printOptions horizontalCentered="1" gridLinesSet="0"/>
  <pageMargins left="0.25" right="0.25" top="0.75" bottom="0.5" header="0.5" footer="0.5"/>
  <pageSetup paperSize="5" scale="80" orientation="portrait" horizontalDpi="1200" verticalDpi="1200" r:id="rId2"/>
  <headerFooter alignWithMargins="0">
    <oddFooter xml:space="preserve">&amp;C&amp;"Times New Roman,Regular"&amp;12 3&amp;"Arial,Regular"&amp;10
</oddFooter>
  </headerFooter>
  <ignoredErrors>
    <ignoredError sqref="B12 B10:B11 A39:A45" numberStoredAsText="1"/>
    <ignoredError sqref="K27"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P86"/>
  <sheetViews>
    <sheetView showGridLines="0" workbookViewId="0">
      <pane ySplit="1" topLeftCell="A2" activePane="bottomLeft" state="frozen"/>
      <selection pane="bottomLeft"/>
    </sheetView>
  </sheetViews>
  <sheetFormatPr defaultColWidth="9.140625" defaultRowHeight="12.75"/>
  <cols>
    <col min="1" max="1" width="3.5703125" style="20" customWidth="1"/>
    <col min="2" max="2" width="6.5703125" style="20" customWidth="1"/>
    <col min="3" max="3" width="5.5703125" style="20" customWidth="1"/>
    <col min="4" max="4" width="3.5703125" style="20" customWidth="1"/>
    <col min="5" max="5" width="7.5703125" style="20" customWidth="1"/>
    <col min="6" max="6" width="4.5703125" style="20" customWidth="1"/>
    <col min="7" max="7" width="16.5703125" style="20" customWidth="1"/>
    <col min="8" max="8" width="12.5703125" style="20" customWidth="1"/>
    <col min="9" max="9" width="23.5703125" style="20" customWidth="1"/>
    <col min="10" max="10" width="9.5703125" style="20" customWidth="1"/>
    <col min="11" max="11" width="6.5703125" style="20" customWidth="1"/>
    <col min="12" max="12" width="4.42578125" style="22" customWidth="1"/>
    <col min="13" max="13" width="2.5703125" style="22" customWidth="1"/>
    <col min="14" max="14" width="5.5703125" style="1" customWidth="1"/>
    <col min="15" max="16" width="2.5703125" style="1" customWidth="1"/>
    <col min="17" max="16384" width="9.140625" style="1"/>
  </cols>
  <sheetData>
    <row r="1" spans="1:16" ht="30" customHeight="1">
      <c r="A1" s="80"/>
      <c r="D1" s="87"/>
      <c r="E1" s="87"/>
      <c r="F1" s="87"/>
      <c r="G1" s="87"/>
      <c r="H1" s="329" t="s">
        <v>1266</v>
      </c>
      <c r="I1" s="446">
        <f>Jurat!C9</f>
        <v>0</v>
      </c>
      <c r="J1" s="495"/>
      <c r="K1" s="495"/>
      <c r="L1" s="495"/>
      <c r="M1" s="496"/>
      <c r="N1" s="496"/>
      <c r="O1" s="496"/>
      <c r="P1" s="496"/>
    </row>
    <row r="2" spans="1:16" ht="15">
      <c r="A2" s="80"/>
      <c r="B2" s="87"/>
      <c r="C2" s="87"/>
      <c r="D2" s="87"/>
      <c r="E2" s="87"/>
      <c r="F2" s="87"/>
      <c r="G2" s="87"/>
      <c r="H2" s="87"/>
      <c r="I2" s="156"/>
      <c r="J2" s="156"/>
      <c r="K2" s="156"/>
      <c r="L2" s="129"/>
      <c r="M2" s="129"/>
      <c r="N2" s="91"/>
      <c r="O2" s="91"/>
      <c r="P2" s="91"/>
    </row>
    <row r="3" spans="1:16" ht="18" customHeight="1">
      <c r="A3" s="83"/>
      <c r="B3" s="157" t="s">
        <v>307</v>
      </c>
      <c r="C3" s="157"/>
      <c r="D3" s="83"/>
      <c r="E3" s="83"/>
      <c r="F3" s="83"/>
      <c r="G3" s="83"/>
      <c r="H3" s="83"/>
      <c r="I3" s="129"/>
      <c r="J3" s="129"/>
      <c r="K3" s="129"/>
      <c r="L3" s="158"/>
      <c r="M3" s="158"/>
      <c r="N3" s="91"/>
      <c r="O3" s="91"/>
      <c r="P3" s="91"/>
    </row>
    <row r="4" spans="1:16" ht="18" customHeight="1">
      <c r="A4" s="83"/>
      <c r="B4" s="83"/>
      <c r="C4" s="83"/>
      <c r="D4" s="83"/>
      <c r="E4" s="83"/>
      <c r="F4" s="83"/>
      <c r="G4" s="83"/>
      <c r="H4" s="83"/>
      <c r="I4" s="129"/>
      <c r="J4" s="129"/>
      <c r="K4" s="129"/>
      <c r="L4" s="158"/>
      <c r="M4" s="158"/>
      <c r="N4" s="91"/>
      <c r="O4" s="91"/>
      <c r="P4" s="91"/>
    </row>
    <row r="5" spans="1:16" ht="15" customHeight="1">
      <c r="A5" s="159" t="s">
        <v>308</v>
      </c>
      <c r="B5" s="160" t="s">
        <v>174</v>
      </c>
      <c r="C5" s="160"/>
      <c r="D5" s="160"/>
      <c r="E5" s="160"/>
      <c r="F5" s="160"/>
      <c r="G5" s="160"/>
      <c r="H5" s="160"/>
      <c r="I5" s="160"/>
      <c r="J5" s="160"/>
      <c r="K5" s="160"/>
      <c r="L5" s="161"/>
      <c r="M5" s="161"/>
      <c r="N5" s="162"/>
      <c r="O5" s="162"/>
      <c r="P5" s="162"/>
    </row>
    <row r="6" spans="1:16" ht="15" customHeight="1">
      <c r="A6" s="163"/>
      <c r="B6" s="160" t="s">
        <v>497</v>
      </c>
      <c r="C6" s="160"/>
      <c r="D6" s="160"/>
      <c r="E6" s="160"/>
      <c r="F6" s="160"/>
      <c r="G6" s="160"/>
      <c r="H6" s="160"/>
      <c r="I6" s="160"/>
      <c r="J6" s="160"/>
      <c r="K6" s="160"/>
      <c r="L6" s="492"/>
      <c r="M6" s="492"/>
      <c r="N6" s="492"/>
      <c r="O6" s="492"/>
      <c r="P6" s="492"/>
    </row>
    <row r="7" spans="1:16" ht="9" customHeight="1">
      <c r="A7" s="159"/>
      <c r="B7" s="160"/>
      <c r="C7" s="160"/>
      <c r="D7" s="160"/>
      <c r="E7" s="160"/>
      <c r="F7" s="160"/>
      <c r="G7" s="160"/>
      <c r="H7" s="160"/>
      <c r="I7" s="160"/>
      <c r="J7" s="160"/>
      <c r="K7" s="160"/>
      <c r="L7" s="164"/>
      <c r="M7" s="164"/>
      <c r="N7" s="165"/>
      <c r="O7" s="165"/>
      <c r="P7" s="165"/>
    </row>
    <row r="8" spans="1:16" ht="15" customHeight="1">
      <c r="A8" s="159" t="s">
        <v>309</v>
      </c>
      <c r="B8" s="160" t="s">
        <v>175</v>
      </c>
      <c r="C8" s="160"/>
      <c r="D8" s="160"/>
      <c r="E8" s="160"/>
      <c r="F8" s="160"/>
      <c r="G8" s="160"/>
      <c r="H8" s="160"/>
      <c r="I8" s="160"/>
      <c r="J8" s="160"/>
      <c r="K8" s="160"/>
      <c r="L8" s="490"/>
      <c r="M8" s="491"/>
      <c r="N8" s="491"/>
      <c r="O8" s="491"/>
      <c r="P8" s="491"/>
    </row>
    <row r="9" spans="1:16" ht="9" customHeight="1">
      <c r="A9" s="159"/>
      <c r="B9" s="160"/>
      <c r="C9" s="160"/>
      <c r="D9" s="160"/>
      <c r="E9" s="160"/>
      <c r="F9" s="160"/>
      <c r="G9" s="160"/>
      <c r="H9" s="160"/>
      <c r="I9" s="160"/>
      <c r="J9" s="160"/>
      <c r="K9" s="160"/>
      <c r="L9" s="164"/>
      <c r="M9" s="164"/>
      <c r="N9" s="165"/>
      <c r="O9" s="165"/>
      <c r="P9" s="165"/>
    </row>
    <row r="10" spans="1:16" ht="15" customHeight="1">
      <c r="A10" s="159" t="s">
        <v>310</v>
      </c>
      <c r="B10" s="160" t="s">
        <v>498</v>
      </c>
      <c r="C10" s="160"/>
      <c r="D10" s="160"/>
      <c r="E10" s="160"/>
      <c r="F10" s="160"/>
      <c r="G10" s="160"/>
      <c r="H10" s="160"/>
      <c r="I10" s="160"/>
      <c r="J10" s="160"/>
      <c r="K10" s="160"/>
      <c r="L10" s="164"/>
      <c r="M10" s="164"/>
      <c r="N10" s="165"/>
      <c r="O10" s="165"/>
      <c r="P10" s="91"/>
    </row>
    <row r="11" spans="1:16" ht="12.75" customHeight="1">
      <c r="A11" s="159"/>
      <c r="B11" s="160" t="s">
        <v>499</v>
      </c>
      <c r="C11" s="160"/>
      <c r="D11" s="160"/>
      <c r="E11" s="160"/>
      <c r="F11" s="160"/>
      <c r="G11" s="160"/>
      <c r="H11" s="160"/>
      <c r="I11" s="160"/>
      <c r="J11" s="160"/>
      <c r="K11" s="160"/>
      <c r="L11" s="164"/>
      <c r="M11" s="164"/>
      <c r="N11" s="165"/>
      <c r="O11" s="165"/>
      <c r="P11" s="91"/>
    </row>
    <row r="12" spans="1:16" ht="12.75" customHeight="1">
      <c r="A12" s="159"/>
      <c r="B12" s="160" t="s">
        <v>500</v>
      </c>
      <c r="C12" s="160"/>
      <c r="D12" s="160"/>
      <c r="E12" s="160"/>
      <c r="F12" s="160"/>
      <c r="G12" s="160"/>
      <c r="H12" s="160"/>
      <c r="I12" s="160"/>
      <c r="J12" s="160"/>
      <c r="K12" s="160"/>
      <c r="L12" s="166" t="s">
        <v>272</v>
      </c>
      <c r="M12" s="309"/>
      <c r="N12" s="167" t="s">
        <v>271</v>
      </c>
      <c r="O12" s="309"/>
      <c r="P12" s="91"/>
    </row>
    <row r="13" spans="1:16" ht="9" customHeight="1">
      <c r="A13" s="159"/>
      <c r="B13" s="160"/>
      <c r="C13" s="160"/>
      <c r="D13" s="160"/>
      <c r="E13" s="160"/>
      <c r="F13" s="160"/>
      <c r="G13" s="160"/>
      <c r="H13" s="160"/>
      <c r="I13" s="160"/>
      <c r="J13" s="160"/>
      <c r="K13" s="160"/>
      <c r="L13" s="164"/>
      <c r="M13" s="164"/>
      <c r="N13" s="165"/>
      <c r="O13" s="165"/>
      <c r="P13" s="165"/>
    </row>
    <row r="14" spans="1:16" ht="15" customHeight="1">
      <c r="A14" s="159" t="s">
        <v>311</v>
      </c>
      <c r="B14" s="160" t="s">
        <v>176</v>
      </c>
      <c r="C14" s="160"/>
      <c r="D14" s="160"/>
      <c r="E14" s="160"/>
      <c r="F14" s="160"/>
      <c r="G14" s="160"/>
      <c r="H14" s="160"/>
      <c r="I14" s="160"/>
      <c r="J14" s="160"/>
      <c r="K14" s="160"/>
      <c r="L14" s="164"/>
      <c r="M14" s="164"/>
      <c r="N14" s="165"/>
      <c r="O14" s="165"/>
      <c r="P14" s="165"/>
    </row>
    <row r="15" spans="1:16" ht="12.75" customHeight="1">
      <c r="A15" s="159"/>
      <c r="B15" s="160" t="s">
        <v>178</v>
      </c>
      <c r="C15" s="160"/>
      <c r="D15" s="160"/>
      <c r="E15" s="160"/>
      <c r="F15" s="160"/>
      <c r="G15" s="160"/>
      <c r="H15" s="160"/>
      <c r="I15" s="160"/>
      <c r="J15" s="160"/>
      <c r="K15" s="160"/>
      <c r="L15" s="168"/>
      <c r="M15" s="168"/>
      <c r="N15" s="165"/>
      <c r="O15" s="165"/>
      <c r="P15" s="165"/>
    </row>
    <row r="16" spans="1:16" ht="12.75" customHeight="1">
      <c r="A16" s="159"/>
      <c r="B16" s="160" t="s">
        <v>506</v>
      </c>
      <c r="C16" s="160"/>
      <c r="D16" s="160"/>
      <c r="E16" s="160"/>
      <c r="F16" s="160"/>
      <c r="G16" s="160"/>
      <c r="H16" s="160"/>
      <c r="I16" s="160"/>
      <c r="J16" s="160"/>
      <c r="K16" s="160"/>
      <c r="L16" s="166" t="s">
        <v>272</v>
      </c>
      <c r="M16" s="309"/>
      <c r="N16" s="167" t="s">
        <v>271</v>
      </c>
      <c r="O16" s="309"/>
      <c r="P16" s="165"/>
    </row>
    <row r="17" spans="1:16" ht="9" customHeight="1">
      <c r="A17" s="159"/>
      <c r="B17" s="160"/>
      <c r="C17" s="160"/>
      <c r="D17" s="160"/>
      <c r="E17" s="160"/>
      <c r="F17" s="160"/>
      <c r="G17" s="160"/>
      <c r="H17" s="160"/>
      <c r="I17" s="160"/>
      <c r="J17" s="160"/>
      <c r="K17" s="160"/>
      <c r="L17" s="164"/>
      <c r="M17" s="164"/>
      <c r="N17" s="165"/>
      <c r="O17" s="165"/>
      <c r="P17" s="165"/>
    </row>
    <row r="18" spans="1:16" ht="15" customHeight="1">
      <c r="A18" s="159" t="s">
        <v>312</v>
      </c>
      <c r="B18" s="160" t="s">
        <v>177</v>
      </c>
      <c r="C18" s="160"/>
      <c r="D18" s="160"/>
      <c r="E18" s="160"/>
      <c r="F18" s="160"/>
      <c r="G18" s="160"/>
      <c r="H18" s="160"/>
      <c r="I18" s="160"/>
      <c r="J18" s="160"/>
      <c r="K18" s="160"/>
      <c r="L18" s="164"/>
      <c r="M18" s="164"/>
      <c r="N18" s="165"/>
      <c r="O18" s="165"/>
      <c r="P18" s="165"/>
    </row>
    <row r="19" spans="1:16" ht="12.75" customHeight="1">
      <c r="A19" s="159"/>
      <c r="B19" s="160" t="s">
        <v>179</v>
      </c>
      <c r="C19" s="160"/>
      <c r="D19" s="160"/>
      <c r="E19" s="160"/>
      <c r="F19" s="160"/>
      <c r="G19" s="160"/>
      <c r="H19" s="160"/>
      <c r="I19" s="160"/>
      <c r="J19" s="160"/>
      <c r="K19" s="160"/>
      <c r="L19" s="164"/>
      <c r="M19" s="164"/>
      <c r="N19" s="165"/>
      <c r="O19" s="165"/>
      <c r="P19" s="165"/>
    </row>
    <row r="20" spans="1:16" ht="12.75" customHeight="1">
      <c r="A20" s="159"/>
      <c r="B20" s="160" t="s">
        <v>507</v>
      </c>
      <c r="C20" s="160"/>
      <c r="D20" s="160"/>
      <c r="E20" s="160"/>
      <c r="F20" s="160"/>
      <c r="G20" s="160"/>
      <c r="H20" s="160"/>
      <c r="I20" s="160"/>
      <c r="J20" s="160"/>
      <c r="K20" s="160"/>
      <c r="L20" s="166" t="s">
        <v>272</v>
      </c>
      <c r="M20" s="309"/>
      <c r="N20" s="167" t="s">
        <v>271</v>
      </c>
      <c r="O20" s="309"/>
      <c r="P20" s="165"/>
    </row>
    <row r="21" spans="1:16" ht="15" customHeight="1">
      <c r="A21" s="159"/>
      <c r="B21" s="160" t="s">
        <v>613</v>
      </c>
      <c r="C21" s="160"/>
      <c r="D21" s="86"/>
      <c r="E21" s="86"/>
      <c r="F21" s="86"/>
      <c r="G21" s="86"/>
      <c r="H21" s="482"/>
      <c r="I21" s="482"/>
      <c r="J21" s="482"/>
      <c r="K21" s="86"/>
      <c r="L21" s="164"/>
      <c r="M21" s="164"/>
      <c r="N21" s="165"/>
      <c r="O21" s="165"/>
      <c r="P21" s="165"/>
    </row>
    <row r="22" spans="1:16" ht="15" customHeight="1">
      <c r="A22" s="159"/>
      <c r="B22" s="160" t="s">
        <v>614</v>
      </c>
      <c r="C22" s="160"/>
      <c r="D22" s="482"/>
      <c r="E22" s="482"/>
      <c r="F22" s="482"/>
      <c r="G22" s="482"/>
      <c r="H22" s="482"/>
      <c r="I22" s="482"/>
      <c r="J22" s="482"/>
      <c r="K22" s="86"/>
      <c r="L22" s="164"/>
      <c r="M22" s="164"/>
      <c r="N22" s="165"/>
      <c r="O22" s="165"/>
      <c r="P22" s="165"/>
    </row>
    <row r="23" spans="1:16" ht="15" customHeight="1">
      <c r="A23" s="159"/>
      <c r="B23" s="160" t="s">
        <v>615</v>
      </c>
      <c r="C23" s="160"/>
      <c r="D23" s="86"/>
      <c r="E23" s="497"/>
      <c r="F23" s="497"/>
      <c r="G23" s="497"/>
      <c r="H23" s="497"/>
      <c r="I23" s="497"/>
      <c r="J23" s="497"/>
      <c r="K23" s="86"/>
      <c r="L23" s="164"/>
      <c r="M23" s="164"/>
      <c r="N23" s="165"/>
      <c r="O23" s="165"/>
      <c r="P23" s="165"/>
    </row>
    <row r="24" spans="1:16" ht="9" customHeight="1">
      <c r="A24" s="159"/>
      <c r="B24" s="160"/>
      <c r="C24" s="160"/>
      <c r="D24" s="160"/>
      <c r="E24" s="160"/>
      <c r="F24" s="160"/>
      <c r="G24" s="160"/>
      <c r="H24" s="160"/>
      <c r="I24" s="160"/>
      <c r="J24" s="160"/>
      <c r="K24" s="160"/>
      <c r="L24" s="164"/>
      <c r="M24" s="164"/>
      <c r="N24" s="77"/>
      <c r="O24" s="77"/>
      <c r="P24" s="77"/>
    </row>
    <row r="25" spans="1:16" ht="15" customHeight="1">
      <c r="A25" s="159" t="s">
        <v>313</v>
      </c>
      <c r="B25" s="160" t="s">
        <v>513</v>
      </c>
      <c r="C25" s="160"/>
      <c r="D25" s="160"/>
      <c r="E25" s="160"/>
      <c r="F25" s="160"/>
      <c r="G25" s="160"/>
      <c r="H25" s="160"/>
      <c r="I25" s="160"/>
      <c r="J25" s="160"/>
      <c r="K25" s="160"/>
      <c r="L25" s="493"/>
      <c r="M25" s="493"/>
      <c r="N25" s="493"/>
      <c r="O25" s="493"/>
      <c r="P25" s="493"/>
    </row>
    <row r="26" spans="1:16" ht="15" customHeight="1">
      <c r="A26" s="159"/>
      <c r="B26" s="160" t="s">
        <v>616</v>
      </c>
      <c r="C26" s="160"/>
      <c r="D26" s="160"/>
      <c r="E26" s="160"/>
      <c r="F26" s="160"/>
      <c r="G26" s="160"/>
      <c r="H26" s="482"/>
      <c r="I26" s="482"/>
      <c r="J26" s="482"/>
      <c r="K26" s="160"/>
      <c r="L26" s="164"/>
      <c r="M26" s="164"/>
      <c r="N26" s="165"/>
      <c r="O26" s="165"/>
      <c r="P26" s="165"/>
    </row>
    <row r="27" spans="1:16" ht="9" customHeight="1">
      <c r="A27" s="159"/>
      <c r="B27" s="160"/>
      <c r="C27" s="160"/>
      <c r="D27" s="160"/>
      <c r="E27" s="160"/>
      <c r="F27" s="160"/>
      <c r="G27" s="160"/>
      <c r="H27" s="160"/>
      <c r="I27" s="160"/>
      <c r="J27" s="160"/>
      <c r="K27" s="160"/>
      <c r="L27" s="164"/>
      <c r="M27" s="164"/>
      <c r="N27" s="77"/>
      <c r="O27" s="77"/>
      <c r="P27" s="77"/>
    </row>
    <row r="28" spans="1:16" ht="15" customHeight="1">
      <c r="A28" s="159" t="s">
        <v>314</v>
      </c>
      <c r="B28" s="160" t="s">
        <v>180</v>
      </c>
      <c r="C28" s="160"/>
      <c r="D28" s="160"/>
      <c r="E28" s="160"/>
      <c r="F28" s="160"/>
      <c r="G28" s="160"/>
      <c r="H28" s="160"/>
      <c r="I28" s="160"/>
      <c r="J28" s="160"/>
      <c r="K28" s="160"/>
      <c r="L28" s="164"/>
      <c r="M28" s="164"/>
      <c r="N28" s="165"/>
      <c r="O28" s="165"/>
      <c r="P28" s="165"/>
    </row>
    <row r="29" spans="1:16" ht="12.75" customHeight="1">
      <c r="A29" s="159"/>
      <c r="B29" s="160" t="s">
        <v>514</v>
      </c>
      <c r="C29" s="160"/>
      <c r="D29" s="160"/>
      <c r="E29" s="160"/>
      <c r="F29" s="160"/>
      <c r="G29" s="160"/>
      <c r="H29" s="160"/>
      <c r="I29" s="160"/>
      <c r="J29" s="160"/>
      <c r="K29" s="160"/>
      <c r="L29" s="166" t="s">
        <v>272</v>
      </c>
      <c r="M29" s="309"/>
      <c r="N29" s="167" t="s">
        <v>271</v>
      </c>
      <c r="O29" s="309"/>
      <c r="P29" s="165"/>
    </row>
    <row r="30" spans="1:16" ht="12.75" customHeight="1">
      <c r="A30" s="159"/>
      <c r="B30" s="160" t="s">
        <v>181</v>
      </c>
      <c r="C30" s="160"/>
      <c r="D30" s="160"/>
      <c r="E30" s="160"/>
      <c r="F30" s="160"/>
      <c r="G30" s="160"/>
      <c r="H30" s="160"/>
      <c r="I30" s="160"/>
      <c r="J30" s="160"/>
      <c r="K30" s="160"/>
      <c r="L30" s="164"/>
      <c r="M30" s="164"/>
      <c r="N30" s="165"/>
      <c r="O30" s="165"/>
      <c r="P30" s="165"/>
    </row>
    <row r="31" spans="1:16" ht="9" customHeight="1">
      <c r="A31" s="159"/>
      <c r="B31" s="160"/>
      <c r="C31" s="160"/>
      <c r="D31" s="160"/>
      <c r="E31" s="160"/>
      <c r="F31" s="160"/>
      <c r="G31" s="160"/>
      <c r="H31" s="160"/>
      <c r="I31" s="160"/>
      <c r="J31" s="160"/>
      <c r="K31" s="160"/>
      <c r="L31" s="164"/>
      <c r="M31" s="164"/>
      <c r="N31" s="77"/>
      <c r="O31" s="77"/>
      <c r="P31" s="77"/>
    </row>
    <row r="32" spans="1:16" ht="15" customHeight="1">
      <c r="A32" s="159" t="s">
        <v>315</v>
      </c>
      <c r="B32" s="160" t="s">
        <v>182</v>
      </c>
      <c r="C32" s="160"/>
      <c r="D32" s="160"/>
      <c r="E32" s="160"/>
      <c r="F32" s="160"/>
      <c r="G32" s="160"/>
      <c r="H32" s="160"/>
      <c r="I32" s="160"/>
      <c r="J32" s="160"/>
      <c r="K32" s="160"/>
      <c r="L32" s="164"/>
      <c r="M32" s="164"/>
      <c r="N32" s="165"/>
      <c r="O32" s="165"/>
      <c r="P32" s="165"/>
    </row>
    <row r="33" spans="1:16" ht="12.75" customHeight="1">
      <c r="A33" s="159"/>
      <c r="B33" s="160" t="s">
        <v>515</v>
      </c>
      <c r="C33" s="160"/>
      <c r="D33" s="160"/>
      <c r="E33" s="160"/>
      <c r="F33" s="160"/>
      <c r="G33" s="160"/>
      <c r="H33" s="160"/>
      <c r="I33" s="160"/>
      <c r="J33" s="160"/>
      <c r="K33" s="160"/>
      <c r="L33" s="166" t="s">
        <v>272</v>
      </c>
      <c r="M33" s="309"/>
      <c r="N33" s="167" t="s">
        <v>271</v>
      </c>
      <c r="O33" s="309"/>
      <c r="P33" s="165"/>
    </row>
    <row r="34" spans="1:16" ht="15" customHeight="1">
      <c r="A34" s="159"/>
      <c r="B34" s="160" t="s">
        <v>617</v>
      </c>
      <c r="C34" s="160"/>
      <c r="D34" s="160"/>
      <c r="E34" s="160"/>
      <c r="F34" s="160"/>
      <c r="G34" s="482"/>
      <c r="H34" s="482"/>
      <c r="I34" s="482"/>
      <c r="J34" s="482"/>
      <c r="K34" s="160"/>
      <c r="L34" s="164"/>
      <c r="M34" s="164"/>
      <c r="N34" s="165"/>
      <c r="O34" s="165"/>
      <c r="P34" s="165"/>
    </row>
    <row r="35" spans="1:16" ht="15" customHeight="1">
      <c r="A35" s="159"/>
      <c r="B35" s="160" t="s">
        <v>618</v>
      </c>
      <c r="C35" s="160"/>
      <c r="D35" s="160"/>
      <c r="E35" s="160"/>
      <c r="F35" s="174" t="s">
        <v>619</v>
      </c>
      <c r="G35" s="494"/>
      <c r="H35" s="494"/>
      <c r="I35" s="494"/>
      <c r="J35" s="494"/>
      <c r="K35" s="160"/>
      <c r="L35" s="164"/>
      <c r="M35" s="164"/>
      <c r="N35" s="165"/>
      <c r="O35" s="165"/>
      <c r="P35" s="165"/>
    </row>
    <row r="36" spans="1:16" ht="18" customHeight="1">
      <c r="A36" s="159"/>
      <c r="B36" s="160" t="s">
        <v>183</v>
      </c>
      <c r="C36" s="160"/>
      <c r="D36" s="160"/>
      <c r="E36" s="160"/>
      <c r="F36" s="160"/>
      <c r="G36" s="160"/>
      <c r="H36" s="160"/>
      <c r="I36" s="160"/>
      <c r="J36" s="160"/>
      <c r="K36" s="160"/>
      <c r="L36" s="164"/>
      <c r="M36" s="164"/>
      <c r="N36" s="77"/>
      <c r="O36" s="77"/>
      <c r="P36" s="77"/>
    </row>
    <row r="37" spans="1:16" ht="9" customHeight="1">
      <c r="A37" s="159"/>
      <c r="B37" s="160"/>
      <c r="C37" s="160"/>
      <c r="D37" s="160"/>
      <c r="E37" s="160"/>
      <c r="F37" s="160"/>
      <c r="G37" s="160"/>
      <c r="H37" s="160"/>
      <c r="I37" s="160"/>
      <c r="J37" s="160"/>
      <c r="K37" s="160"/>
      <c r="L37" s="164"/>
      <c r="M37" s="164"/>
      <c r="N37" s="77"/>
      <c r="O37" s="77"/>
      <c r="P37" s="77"/>
    </row>
    <row r="38" spans="1:16" ht="15" customHeight="1">
      <c r="A38" s="159" t="s">
        <v>316</v>
      </c>
      <c r="B38" s="160" t="s">
        <v>184</v>
      </c>
      <c r="C38" s="160"/>
      <c r="D38" s="160"/>
      <c r="E38" s="160"/>
      <c r="F38" s="160"/>
      <c r="G38" s="160"/>
      <c r="H38" s="160"/>
      <c r="I38" s="160"/>
      <c r="J38" s="160"/>
      <c r="K38" s="160"/>
      <c r="L38" s="164"/>
      <c r="M38" s="164"/>
      <c r="N38" s="77"/>
      <c r="O38" s="77"/>
      <c r="P38" s="90"/>
    </row>
    <row r="39" spans="1:16" ht="15" customHeight="1">
      <c r="A39" s="159"/>
      <c r="B39" s="330" t="s">
        <v>561</v>
      </c>
      <c r="C39" s="330"/>
      <c r="D39" s="479"/>
      <c r="E39" s="480"/>
      <c r="F39" s="480"/>
      <c r="G39" s="480"/>
      <c r="H39" s="480"/>
      <c r="I39" s="480"/>
      <c r="J39" s="480"/>
      <c r="K39" s="160"/>
      <c r="L39" s="164"/>
      <c r="M39" s="164"/>
      <c r="N39" s="77"/>
      <c r="O39" s="77"/>
      <c r="P39" s="90"/>
    </row>
    <row r="40" spans="1:16" ht="9" customHeight="1">
      <c r="A40" s="159"/>
      <c r="B40" s="160"/>
      <c r="C40" s="160"/>
      <c r="D40" s="160"/>
      <c r="E40" s="160"/>
      <c r="F40" s="160"/>
      <c r="G40" s="160"/>
      <c r="H40" s="160"/>
      <c r="I40" s="169"/>
      <c r="J40" s="169"/>
      <c r="K40" s="169"/>
      <c r="L40" s="170"/>
      <c r="M40" s="170"/>
      <c r="N40" s="77"/>
      <c r="O40" s="77"/>
      <c r="P40" s="90"/>
    </row>
    <row r="41" spans="1:16" ht="15" customHeight="1">
      <c r="A41" s="171" t="s">
        <v>986</v>
      </c>
      <c r="B41" s="80" t="s">
        <v>185</v>
      </c>
      <c r="C41" s="80"/>
      <c r="D41" s="80"/>
      <c r="E41" s="80"/>
      <c r="F41" s="80"/>
      <c r="G41" s="80"/>
      <c r="H41" s="80"/>
      <c r="I41" s="80"/>
      <c r="J41" s="80"/>
      <c r="K41" s="80"/>
      <c r="L41" s="172"/>
      <c r="M41" s="172"/>
      <c r="N41" s="77"/>
      <c r="O41" s="77"/>
      <c r="P41" s="90"/>
    </row>
    <row r="42" spans="1:16" ht="12.75" customHeight="1">
      <c r="A42" s="171"/>
      <c r="B42" s="80" t="s">
        <v>186</v>
      </c>
      <c r="C42" s="80"/>
      <c r="D42" s="80"/>
      <c r="E42" s="80"/>
      <c r="F42" s="80"/>
      <c r="G42" s="80"/>
      <c r="H42" s="80"/>
      <c r="I42" s="80"/>
      <c r="J42" s="80"/>
      <c r="K42" s="80"/>
      <c r="L42" s="172"/>
      <c r="M42" s="172"/>
      <c r="N42" s="77"/>
      <c r="O42" s="77"/>
      <c r="P42" s="90"/>
    </row>
    <row r="43" spans="1:16" ht="15">
      <c r="A43" s="171"/>
      <c r="B43" s="331" t="s">
        <v>496</v>
      </c>
      <c r="C43" s="331"/>
      <c r="D43" s="479"/>
      <c r="E43" s="481"/>
      <c r="F43" s="481"/>
      <c r="G43" s="481"/>
      <c r="H43" s="481"/>
      <c r="I43" s="481"/>
      <c r="J43" s="481"/>
      <c r="K43" s="80"/>
      <c r="L43" s="172"/>
      <c r="M43" s="172"/>
      <c r="N43" s="77"/>
      <c r="O43" s="77"/>
      <c r="P43" s="90"/>
    </row>
    <row r="44" spans="1:16" ht="9" customHeight="1">
      <c r="A44" s="171"/>
      <c r="B44" s="80"/>
      <c r="C44" s="80"/>
      <c r="D44" s="80"/>
      <c r="E44" s="80"/>
      <c r="F44" s="80"/>
      <c r="G44" s="80"/>
      <c r="H44" s="80"/>
      <c r="I44" s="80"/>
      <c r="J44" s="80"/>
      <c r="K44" s="80"/>
      <c r="L44" s="172"/>
      <c r="M44" s="172"/>
      <c r="N44" s="77"/>
      <c r="O44" s="77"/>
      <c r="P44" s="90"/>
    </row>
    <row r="45" spans="1:16" ht="15" customHeight="1">
      <c r="A45" s="171" t="s">
        <v>987</v>
      </c>
      <c r="B45" s="80" t="s">
        <v>1155</v>
      </c>
      <c r="C45" s="80"/>
      <c r="D45" s="80"/>
      <c r="E45" s="80"/>
      <c r="F45" s="80"/>
      <c r="G45" s="80"/>
      <c r="H45" s="80"/>
      <c r="I45" s="80"/>
      <c r="J45" s="80"/>
      <c r="K45" s="80"/>
      <c r="L45" s="172"/>
      <c r="M45" s="172"/>
      <c r="N45" s="77"/>
      <c r="O45" s="77"/>
      <c r="P45" s="77"/>
    </row>
    <row r="46" spans="1:16" ht="12.75" customHeight="1">
      <c r="A46" s="171"/>
      <c r="B46" s="80" t="s">
        <v>1156</v>
      </c>
      <c r="C46" s="80"/>
      <c r="D46" s="80"/>
      <c r="E46" s="80"/>
      <c r="F46" s="80"/>
      <c r="G46" s="80"/>
      <c r="H46" s="80"/>
      <c r="I46" s="80"/>
      <c r="J46" s="80"/>
      <c r="K46" s="80"/>
      <c r="L46" s="166" t="s">
        <v>272</v>
      </c>
      <c r="M46" s="309"/>
      <c r="N46" s="173" t="s">
        <v>271</v>
      </c>
      <c r="O46" s="310"/>
      <c r="P46" s="77"/>
    </row>
    <row r="47" spans="1:16" ht="12.75" customHeight="1">
      <c r="A47" s="171"/>
      <c r="B47" s="80" t="s">
        <v>1158</v>
      </c>
      <c r="C47" s="80"/>
      <c r="D47" s="80"/>
      <c r="E47" s="80"/>
      <c r="F47" s="80"/>
      <c r="G47" s="80"/>
      <c r="H47" s="80"/>
      <c r="I47" s="80"/>
      <c r="J47" s="80"/>
      <c r="K47" s="80"/>
      <c r="L47" s="166"/>
      <c r="M47" s="379"/>
      <c r="N47" s="173"/>
      <c r="O47" s="380"/>
      <c r="P47" s="77"/>
    </row>
    <row r="48" spans="1:16" ht="15" customHeight="1">
      <c r="A48" s="171"/>
      <c r="B48" s="80" t="s">
        <v>187</v>
      </c>
      <c r="C48" s="80"/>
      <c r="D48" s="80"/>
      <c r="E48" s="80"/>
      <c r="F48" s="80"/>
      <c r="G48" s="80"/>
      <c r="H48" s="80"/>
      <c r="I48" s="80"/>
      <c r="J48" s="80"/>
      <c r="K48" s="80"/>
      <c r="L48" s="172"/>
      <c r="M48" s="172"/>
      <c r="N48" s="77"/>
      <c r="O48" s="77"/>
      <c r="P48" s="77"/>
    </row>
    <row r="49" spans="1:16" ht="12.75" customHeight="1">
      <c r="A49" s="171"/>
      <c r="B49" s="80" t="s">
        <v>189</v>
      </c>
      <c r="C49" s="80"/>
      <c r="D49" s="80"/>
      <c r="E49" s="80"/>
      <c r="F49" s="80"/>
      <c r="G49" s="80"/>
      <c r="H49" s="80"/>
      <c r="I49" s="80"/>
      <c r="J49" s="80"/>
      <c r="K49" s="80"/>
      <c r="L49" s="172"/>
      <c r="M49" s="172"/>
      <c r="N49" s="77"/>
      <c r="O49" s="77"/>
      <c r="P49" s="77"/>
    </row>
    <row r="50" spans="1:16" ht="12.75" customHeight="1">
      <c r="A50" s="171"/>
      <c r="B50" s="80" t="s">
        <v>516</v>
      </c>
      <c r="C50" s="80"/>
      <c r="D50" s="80"/>
      <c r="E50" s="80"/>
      <c r="F50" s="80"/>
      <c r="G50" s="80"/>
      <c r="H50" s="80"/>
      <c r="I50" s="80"/>
      <c r="J50" s="80"/>
      <c r="K50" s="80"/>
      <c r="L50" s="166" t="s">
        <v>272</v>
      </c>
      <c r="M50" s="309"/>
      <c r="N50" s="173" t="s">
        <v>271</v>
      </c>
      <c r="O50" s="310"/>
      <c r="P50" s="77"/>
    </row>
    <row r="51" spans="1:16" ht="9" customHeight="1">
      <c r="A51" s="171"/>
      <c r="B51" s="80"/>
      <c r="C51" s="80"/>
      <c r="D51" s="80"/>
      <c r="E51" s="80"/>
      <c r="F51" s="80"/>
      <c r="G51" s="80"/>
      <c r="H51" s="80"/>
      <c r="I51" s="80"/>
      <c r="J51" s="80"/>
      <c r="K51" s="80"/>
      <c r="L51" s="172"/>
      <c r="M51" s="172"/>
      <c r="N51" s="77"/>
      <c r="O51" s="77"/>
      <c r="P51" s="77"/>
    </row>
    <row r="52" spans="1:16" ht="15" customHeight="1">
      <c r="A52" s="171" t="s">
        <v>988</v>
      </c>
      <c r="B52" s="80" t="s">
        <v>562</v>
      </c>
      <c r="C52" s="80"/>
      <c r="D52" s="80"/>
      <c r="E52" s="80"/>
      <c r="F52" s="80"/>
      <c r="G52" s="80"/>
      <c r="H52" s="80"/>
      <c r="I52" s="80"/>
      <c r="J52" s="80"/>
      <c r="K52" s="80"/>
      <c r="L52" s="172"/>
      <c r="M52" s="172"/>
      <c r="N52" s="77"/>
      <c r="O52" s="77"/>
      <c r="P52" s="77"/>
    </row>
    <row r="53" spans="1:16" ht="12.75" customHeight="1">
      <c r="A53" s="171"/>
      <c r="B53" s="372" t="s">
        <v>166</v>
      </c>
      <c r="C53" s="80"/>
      <c r="D53" s="80"/>
      <c r="E53" s="80"/>
      <c r="F53" s="80"/>
      <c r="G53" s="80"/>
      <c r="H53" s="80"/>
      <c r="I53" s="80"/>
      <c r="J53" s="80"/>
      <c r="K53" s="80"/>
      <c r="L53" s="166" t="s">
        <v>272</v>
      </c>
      <c r="M53" s="309"/>
      <c r="N53" s="173" t="s">
        <v>271</v>
      </c>
      <c r="O53" s="310"/>
      <c r="P53" s="77"/>
    </row>
    <row r="54" spans="1:16" ht="12.75" customHeight="1">
      <c r="A54" s="171"/>
      <c r="B54" s="372" t="s">
        <v>167</v>
      </c>
      <c r="C54" s="80"/>
      <c r="D54" s="80"/>
      <c r="E54" s="80"/>
      <c r="F54" s="80"/>
      <c r="G54" s="80"/>
      <c r="H54" s="80"/>
      <c r="I54" s="80"/>
      <c r="J54" s="80"/>
      <c r="K54" s="80"/>
      <c r="L54" s="166"/>
      <c r="M54" s="368"/>
      <c r="N54" s="173"/>
      <c r="O54" s="369"/>
      <c r="P54" s="77"/>
    </row>
    <row r="55" spans="1:16" ht="3" customHeight="1">
      <c r="A55" s="171"/>
      <c r="B55" s="80"/>
      <c r="C55" s="80"/>
      <c r="D55" s="80"/>
      <c r="E55" s="80"/>
      <c r="F55" s="80"/>
      <c r="G55" s="80"/>
      <c r="H55" s="80"/>
      <c r="I55" s="80"/>
      <c r="J55" s="80"/>
      <c r="K55" s="80"/>
      <c r="L55" s="166"/>
      <c r="M55" s="370"/>
      <c r="N55" s="174"/>
      <c r="O55" s="371"/>
      <c r="P55" s="77"/>
    </row>
    <row r="56" spans="1:16" ht="12.75" customHeight="1">
      <c r="A56" s="171"/>
      <c r="B56" s="80" t="s">
        <v>554</v>
      </c>
      <c r="C56" s="80"/>
      <c r="D56" s="80"/>
      <c r="E56" s="80"/>
      <c r="F56" s="80"/>
      <c r="G56" s="80"/>
      <c r="H56" s="80"/>
      <c r="I56" s="80"/>
      <c r="J56" s="80"/>
      <c r="K56" s="80"/>
      <c r="L56" s="166" t="s">
        <v>272</v>
      </c>
      <c r="M56" s="309"/>
      <c r="N56" s="173" t="s">
        <v>271</v>
      </c>
      <c r="O56" s="310"/>
      <c r="P56" s="77"/>
    </row>
    <row r="57" spans="1:16" ht="9" customHeight="1">
      <c r="A57" s="171"/>
      <c r="B57" s="80"/>
      <c r="C57" s="80"/>
      <c r="D57" s="80"/>
      <c r="E57" s="80"/>
      <c r="F57" s="80"/>
      <c r="G57" s="80"/>
      <c r="H57" s="80"/>
      <c r="I57" s="80"/>
      <c r="J57" s="80"/>
      <c r="K57" s="80"/>
      <c r="L57" s="172"/>
      <c r="M57" s="172"/>
      <c r="N57" s="77"/>
      <c r="O57" s="77"/>
      <c r="P57" s="77"/>
    </row>
    <row r="58" spans="1:16" ht="15" customHeight="1">
      <c r="A58" s="171" t="s">
        <v>989</v>
      </c>
      <c r="B58" s="80" t="s">
        <v>555</v>
      </c>
      <c r="C58" s="80"/>
      <c r="D58" s="80"/>
      <c r="E58" s="80"/>
      <c r="F58" s="80"/>
      <c r="G58" s="80"/>
      <c r="H58" s="80"/>
      <c r="I58" s="80"/>
      <c r="J58" s="80"/>
      <c r="K58" s="80"/>
      <c r="L58" s="172"/>
      <c r="M58" s="172"/>
      <c r="N58" s="77"/>
      <c r="O58" s="77"/>
      <c r="P58" s="77"/>
    </row>
    <row r="59" spans="1:16" ht="12.75" customHeight="1">
      <c r="A59" s="171"/>
      <c r="B59" s="80" t="s">
        <v>556</v>
      </c>
      <c r="C59" s="80"/>
      <c r="D59" s="80"/>
      <c r="E59" s="80"/>
      <c r="F59" s="80"/>
      <c r="G59" s="80"/>
      <c r="H59" s="80"/>
      <c r="I59" s="80"/>
      <c r="J59" s="80"/>
      <c r="K59" s="80"/>
      <c r="L59" s="172"/>
      <c r="M59" s="172"/>
      <c r="N59" s="77"/>
      <c r="O59" s="77"/>
      <c r="P59" s="77"/>
    </row>
    <row r="60" spans="1:16" ht="12.75" customHeight="1">
      <c r="A60" s="171"/>
      <c r="B60" s="80" t="s">
        <v>190</v>
      </c>
      <c r="C60" s="80"/>
      <c r="D60" s="80"/>
      <c r="E60" s="80"/>
      <c r="F60" s="80"/>
      <c r="G60" s="80"/>
      <c r="H60" s="80"/>
      <c r="I60" s="80"/>
      <c r="J60" s="80"/>
      <c r="K60" s="80"/>
      <c r="L60" s="166" t="s">
        <v>272</v>
      </c>
      <c r="M60" s="309"/>
      <c r="N60" s="173" t="s">
        <v>271</v>
      </c>
      <c r="O60" s="310"/>
      <c r="P60" s="77"/>
    </row>
    <row r="61" spans="1:16" ht="9" customHeight="1">
      <c r="A61" s="171"/>
      <c r="B61" s="80"/>
      <c r="C61" s="80"/>
      <c r="D61" s="80"/>
      <c r="E61" s="80"/>
      <c r="F61" s="80"/>
      <c r="G61" s="80"/>
      <c r="H61" s="80"/>
      <c r="I61" s="80"/>
      <c r="J61" s="80"/>
      <c r="K61" s="80"/>
      <c r="L61" s="172"/>
      <c r="M61" s="172"/>
      <c r="N61" s="77"/>
      <c r="O61" s="77"/>
      <c r="P61" s="77"/>
    </row>
    <row r="62" spans="1:16" ht="15" customHeight="1">
      <c r="A62" s="171" t="s">
        <v>990</v>
      </c>
      <c r="B62" s="80" t="s">
        <v>194</v>
      </c>
      <c r="C62" s="80"/>
      <c r="D62" s="80"/>
      <c r="E62" s="80"/>
      <c r="F62" s="80"/>
      <c r="G62" s="80"/>
      <c r="H62" s="80"/>
      <c r="I62" s="80"/>
      <c r="J62" s="80"/>
      <c r="K62" s="80"/>
      <c r="L62" s="172"/>
      <c r="M62" s="172"/>
      <c r="N62" s="77"/>
      <c r="O62" s="77"/>
      <c r="P62" s="77"/>
    </row>
    <row r="63" spans="1:16" ht="12.75" customHeight="1">
      <c r="A63" s="171"/>
      <c r="B63" s="80" t="s">
        <v>557</v>
      </c>
      <c r="C63" s="80"/>
      <c r="D63" s="80"/>
      <c r="E63" s="80"/>
      <c r="F63" s="80"/>
      <c r="G63" s="80"/>
      <c r="H63" s="80"/>
      <c r="I63" s="80"/>
      <c r="J63" s="80"/>
      <c r="K63" s="80"/>
      <c r="L63" s="172"/>
      <c r="M63" s="172"/>
      <c r="N63" s="77"/>
      <c r="O63" s="77"/>
      <c r="P63" s="77"/>
    </row>
    <row r="64" spans="1:16" ht="15" customHeight="1">
      <c r="A64" s="171"/>
      <c r="B64" s="80" t="s">
        <v>195</v>
      </c>
      <c r="C64" s="80"/>
      <c r="D64" s="80"/>
      <c r="E64" s="80"/>
      <c r="F64" s="80"/>
      <c r="G64" s="80"/>
      <c r="H64" s="80"/>
      <c r="I64" s="80"/>
      <c r="J64" s="80"/>
      <c r="K64" s="80"/>
      <c r="L64" s="172"/>
      <c r="M64" s="172"/>
      <c r="N64" s="77"/>
      <c r="O64" s="77"/>
      <c r="P64" s="77"/>
    </row>
    <row r="65" spans="1:16" ht="12.75" customHeight="1">
      <c r="A65" s="171"/>
      <c r="B65" s="80" t="s">
        <v>558</v>
      </c>
      <c r="C65" s="80"/>
      <c r="D65" s="80"/>
      <c r="E65" s="80"/>
      <c r="F65" s="80"/>
      <c r="G65" s="80"/>
      <c r="H65" s="80"/>
      <c r="I65" s="80"/>
      <c r="J65" s="80"/>
      <c r="K65" s="80"/>
      <c r="L65" s="166" t="s">
        <v>272</v>
      </c>
      <c r="M65" s="309"/>
      <c r="N65" s="173" t="s">
        <v>271</v>
      </c>
      <c r="O65" s="310"/>
      <c r="P65" s="77"/>
    </row>
    <row r="66" spans="1:16" ht="15" customHeight="1">
      <c r="A66" s="171"/>
      <c r="B66" s="80" t="s">
        <v>196</v>
      </c>
      <c r="C66" s="80"/>
      <c r="D66" s="80"/>
      <c r="E66" s="80"/>
      <c r="F66" s="80"/>
      <c r="G66" s="80"/>
      <c r="H66" s="80"/>
      <c r="I66" s="80"/>
      <c r="J66" s="80"/>
      <c r="K66" s="80"/>
      <c r="L66" s="172"/>
      <c r="M66" s="172"/>
      <c r="N66" s="77"/>
      <c r="O66" s="77"/>
      <c r="P66" s="77"/>
    </row>
    <row r="67" spans="1:16" ht="12.75" customHeight="1">
      <c r="A67" s="171"/>
      <c r="B67" s="80" t="s">
        <v>197</v>
      </c>
      <c r="C67" s="80"/>
      <c r="D67" s="80"/>
      <c r="E67" s="80"/>
      <c r="F67" s="80"/>
      <c r="G67" s="80"/>
      <c r="H67" s="80"/>
      <c r="I67" s="80"/>
      <c r="J67" s="80"/>
      <c r="K67" s="80"/>
      <c r="L67" s="172"/>
      <c r="M67" s="172"/>
      <c r="N67" s="77"/>
      <c r="O67" s="77"/>
      <c r="P67" s="77"/>
    </row>
    <row r="68" spans="1:16" ht="9" customHeight="1">
      <c r="A68" s="171"/>
      <c r="B68" s="80"/>
      <c r="C68" s="80"/>
      <c r="D68" s="80"/>
      <c r="E68" s="80"/>
      <c r="F68" s="80"/>
      <c r="G68" s="80"/>
      <c r="H68" s="80"/>
      <c r="I68" s="80"/>
      <c r="J68" s="80"/>
      <c r="K68" s="80"/>
      <c r="L68" s="172"/>
      <c r="M68" s="172"/>
      <c r="N68" s="77"/>
      <c r="O68" s="77"/>
      <c r="P68" s="77"/>
    </row>
    <row r="69" spans="1:16" ht="12" customHeight="1">
      <c r="A69" s="175"/>
      <c r="B69" s="94"/>
      <c r="C69" s="332" t="s">
        <v>508</v>
      </c>
      <c r="D69" s="483" t="s">
        <v>509</v>
      </c>
      <c r="E69" s="484"/>
      <c r="F69" s="484"/>
      <c r="G69" s="484"/>
      <c r="H69" s="484"/>
      <c r="I69" s="485"/>
      <c r="J69" s="94"/>
      <c r="K69" s="94"/>
      <c r="L69" s="95"/>
      <c r="M69" s="95"/>
      <c r="N69" s="90"/>
      <c r="O69" s="90"/>
      <c r="P69" s="90"/>
    </row>
    <row r="70" spans="1:16" ht="12" customHeight="1">
      <c r="A70" s="175"/>
      <c r="B70" s="94"/>
      <c r="C70" s="107"/>
      <c r="D70" s="486"/>
      <c r="E70" s="486"/>
      <c r="F70" s="486"/>
      <c r="G70" s="486"/>
      <c r="H70" s="486"/>
      <c r="I70" s="487"/>
      <c r="J70" s="94"/>
      <c r="K70" s="94"/>
      <c r="L70" s="95"/>
      <c r="M70" s="95"/>
      <c r="N70" s="90"/>
      <c r="O70" s="90"/>
      <c r="P70" s="90"/>
    </row>
    <row r="71" spans="1:16" ht="12" customHeight="1">
      <c r="A71" s="175"/>
      <c r="B71" s="94"/>
      <c r="C71" s="107"/>
      <c r="D71" s="486"/>
      <c r="E71" s="486"/>
      <c r="F71" s="486"/>
      <c r="G71" s="486"/>
      <c r="H71" s="486"/>
      <c r="I71" s="487"/>
      <c r="J71" s="94"/>
      <c r="K71" s="94"/>
      <c r="L71" s="95"/>
      <c r="M71" s="95"/>
      <c r="N71" s="90"/>
      <c r="O71" s="90"/>
      <c r="P71" s="90"/>
    </row>
    <row r="72" spans="1:16" ht="15" customHeight="1">
      <c r="A72" s="175"/>
      <c r="B72" s="94"/>
      <c r="C72" s="112"/>
      <c r="D72" s="488"/>
      <c r="E72" s="488"/>
      <c r="F72" s="488"/>
      <c r="G72" s="488"/>
      <c r="H72" s="488"/>
      <c r="I72" s="489"/>
      <c r="J72" s="94"/>
      <c r="K72" s="94"/>
      <c r="L72" s="95"/>
      <c r="M72" s="95"/>
      <c r="N72" s="90"/>
      <c r="O72" s="90"/>
      <c r="P72" s="90"/>
    </row>
    <row r="73" spans="1:16" ht="9" customHeight="1">
      <c r="A73" s="171"/>
      <c r="B73" s="80"/>
      <c r="C73" s="80"/>
      <c r="D73" s="80"/>
      <c r="E73" s="80"/>
      <c r="F73" s="80"/>
      <c r="G73" s="80"/>
      <c r="H73" s="80"/>
      <c r="I73" s="80"/>
      <c r="J73" s="80"/>
      <c r="K73" s="80"/>
      <c r="L73" s="172"/>
      <c r="M73" s="172"/>
      <c r="N73" s="77"/>
      <c r="O73" s="77"/>
      <c r="P73" s="77"/>
    </row>
    <row r="74" spans="1:16" ht="15" customHeight="1">
      <c r="A74" s="171" t="s">
        <v>991</v>
      </c>
      <c r="B74" s="80" t="s">
        <v>881</v>
      </c>
      <c r="C74" s="80"/>
      <c r="D74" s="80"/>
      <c r="E74" s="80"/>
      <c r="F74" s="80"/>
      <c r="G74" s="80"/>
      <c r="H74" s="80"/>
      <c r="I74" s="80"/>
      <c r="J74" s="80"/>
      <c r="K74" s="80"/>
      <c r="L74" s="172"/>
      <c r="M74" s="172"/>
      <c r="N74" s="77"/>
      <c r="O74" s="77"/>
      <c r="P74" s="77"/>
    </row>
    <row r="75" spans="1:16" ht="12.75" customHeight="1">
      <c r="A75" s="171"/>
      <c r="B75" s="80" t="s">
        <v>882</v>
      </c>
      <c r="C75" s="80"/>
      <c r="D75" s="80"/>
      <c r="E75" s="80"/>
      <c r="F75" s="80"/>
      <c r="G75" s="80"/>
      <c r="H75" s="80"/>
      <c r="I75" s="80"/>
      <c r="J75" s="80"/>
      <c r="K75" s="80"/>
      <c r="L75" s="166" t="s">
        <v>272</v>
      </c>
      <c r="M75" s="309"/>
      <c r="N75" s="173" t="s">
        <v>271</v>
      </c>
      <c r="O75" s="310"/>
      <c r="P75" s="77"/>
    </row>
    <row r="76" spans="1:16" ht="12.75" customHeight="1">
      <c r="A76" s="171"/>
      <c r="B76" s="80" t="s">
        <v>620</v>
      </c>
      <c r="C76" s="80"/>
      <c r="D76" s="80"/>
      <c r="E76" s="80"/>
      <c r="F76" s="482"/>
      <c r="G76" s="482"/>
      <c r="H76" s="482"/>
      <c r="I76" s="482"/>
      <c r="J76" s="482"/>
      <c r="K76" s="80"/>
      <c r="L76" s="166"/>
      <c r="M76" s="283"/>
      <c r="N76" s="173"/>
      <c r="O76" s="86"/>
      <c r="P76" s="77"/>
    </row>
    <row r="77" spans="1:16" ht="9" customHeight="1">
      <c r="A77" s="171"/>
      <c r="B77" s="80"/>
      <c r="C77" s="80"/>
      <c r="D77" s="80"/>
      <c r="E77" s="80"/>
      <c r="F77" s="80"/>
      <c r="G77" s="80"/>
      <c r="H77" s="80"/>
      <c r="I77" s="80"/>
      <c r="J77" s="80"/>
      <c r="K77" s="80"/>
      <c r="L77" s="172"/>
      <c r="M77" s="172"/>
      <c r="N77" s="77"/>
      <c r="O77" s="77"/>
      <c r="P77" s="77"/>
    </row>
    <row r="78" spans="1:16" ht="15" customHeight="1">
      <c r="A78" s="171" t="s">
        <v>992</v>
      </c>
      <c r="B78" s="80" t="s">
        <v>198</v>
      </c>
      <c r="C78" s="80"/>
      <c r="D78" s="80"/>
      <c r="E78" s="80"/>
      <c r="F78" s="80"/>
      <c r="G78" s="80"/>
      <c r="H78" s="80"/>
      <c r="I78" s="80"/>
      <c r="J78" s="80"/>
      <c r="K78" s="80"/>
      <c r="L78" s="172"/>
      <c r="M78" s="172"/>
      <c r="N78" s="77"/>
      <c r="O78" s="77"/>
      <c r="P78" s="77"/>
    </row>
    <row r="79" spans="1:16" ht="12.75" customHeight="1">
      <c r="A79" s="171"/>
      <c r="B79" s="80" t="s">
        <v>559</v>
      </c>
      <c r="C79" s="80"/>
      <c r="D79" s="80"/>
      <c r="E79" s="80"/>
      <c r="F79" s="80"/>
      <c r="G79" s="80"/>
      <c r="H79" s="80"/>
      <c r="I79" s="80"/>
      <c r="J79" s="80"/>
      <c r="K79" s="80"/>
      <c r="L79" s="166" t="s">
        <v>272</v>
      </c>
      <c r="M79" s="309"/>
      <c r="N79" s="173" t="s">
        <v>271</v>
      </c>
      <c r="O79" s="310"/>
      <c r="P79" s="77"/>
    </row>
    <row r="80" spans="1:16" ht="9" customHeight="1">
      <c r="A80" s="171"/>
      <c r="B80" s="80"/>
      <c r="C80" s="80"/>
      <c r="D80" s="80"/>
      <c r="E80" s="80"/>
      <c r="F80" s="80"/>
      <c r="G80" s="80"/>
      <c r="H80" s="80"/>
      <c r="I80" s="80"/>
      <c r="J80" s="80"/>
      <c r="K80" s="80"/>
      <c r="L80" s="172"/>
      <c r="M80" s="172"/>
      <c r="N80" s="77"/>
      <c r="O80" s="77"/>
      <c r="P80" s="77"/>
    </row>
    <row r="81" spans="1:16" ht="12.75" customHeight="1">
      <c r="A81" s="171" t="s">
        <v>199</v>
      </c>
      <c r="B81" s="80" t="s">
        <v>560</v>
      </c>
      <c r="C81" s="80"/>
      <c r="D81" s="80"/>
      <c r="E81" s="80"/>
      <c r="F81" s="80"/>
      <c r="G81" s="80"/>
      <c r="H81" s="80"/>
      <c r="I81" s="80"/>
      <c r="J81" s="80"/>
      <c r="K81" s="80"/>
      <c r="L81" s="166" t="s">
        <v>272</v>
      </c>
      <c r="M81" s="309"/>
      <c r="N81" s="173" t="s">
        <v>271</v>
      </c>
      <c r="O81" s="310"/>
      <c r="P81" s="77"/>
    </row>
    <row r="82" spans="1:16" ht="9" customHeight="1">
      <c r="A82" s="171"/>
      <c r="B82" s="80"/>
      <c r="C82" s="80"/>
      <c r="D82" s="80"/>
      <c r="E82" s="80"/>
      <c r="F82" s="80"/>
      <c r="G82" s="80"/>
      <c r="H82" s="80"/>
      <c r="I82" s="80"/>
      <c r="J82" s="80"/>
      <c r="K82" s="80"/>
      <c r="L82" s="172"/>
      <c r="M82" s="172"/>
      <c r="N82" s="77"/>
      <c r="O82" s="77"/>
      <c r="P82" s="77"/>
    </row>
    <row r="83" spans="1:16" ht="12" customHeight="1">
      <c r="A83" s="171" t="s">
        <v>1125</v>
      </c>
      <c r="B83" s="381" t="s">
        <v>1126</v>
      </c>
      <c r="C83" s="80"/>
      <c r="D83" s="80"/>
      <c r="E83" s="80"/>
      <c r="F83" s="80"/>
      <c r="G83" s="80"/>
      <c r="H83" s="80"/>
      <c r="I83" s="80"/>
      <c r="J83" s="80"/>
      <c r="K83" s="80"/>
      <c r="L83" s="166" t="s">
        <v>272</v>
      </c>
      <c r="M83" s="309"/>
      <c r="N83" s="173" t="s">
        <v>271</v>
      </c>
      <c r="O83" s="310"/>
      <c r="P83" s="91"/>
    </row>
    <row r="84" spans="1:16" ht="12" customHeight="1">
      <c r="A84" s="176"/>
      <c r="B84" s="381" t="s">
        <v>1127</v>
      </c>
      <c r="C84" s="82"/>
      <c r="D84" s="82"/>
      <c r="E84" s="82"/>
      <c r="F84" s="82"/>
      <c r="G84" s="82"/>
      <c r="H84" s="82"/>
      <c r="I84" s="82"/>
      <c r="J84" s="82"/>
      <c r="K84" s="82"/>
      <c r="L84" s="115"/>
      <c r="M84" s="115"/>
      <c r="N84" s="91"/>
      <c r="O84" s="91"/>
      <c r="P84" s="91"/>
    </row>
    <row r="85" spans="1:16" ht="12" customHeight="1">
      <c r="A85" s="176"/>
      <c r="B85" s="82"/>
      <c r="C85" s="82"/>
      <c r="D85" s="82"/>
      <c r="E85" s="82"/>
      <c r="F85" s="82"/>
      <c r="G85" s="82"/>
      <c r="H85" s="82"/>
      <c r="I85" s="82"/>
      <c r="J85" s="82"/>
      <c r="K85" s="82"/>
      <c r="L85" s="115"/>
      <c r="M85" s="115"/>
      <c r="N85" s="91"/>
      <c r="O85" s="91"/>
      <c r="P85" s="91"/>
    </row>
    <row r="86" spans="1:16">
      <c r="A86" s="82"/>
      <c r="B86" s="82"/>
      <c r="C86" s="82"/>
      <c r="D86" s="82"/>
      <c r="E86" s="82"/>
      <c r="F86" s="82"/>
      <c r="G86" s="82"/>
      <c r="H86" s="82"/>
      <c r="I86" s="82"/>
      <c r="J86" s="82"/>
      <c r="K86" s="82"/>
      <c r="L86" s="115"/>
      <c r="M86" s="115"/>
      <c r="N86" s="91"/>
      <c r="O86" s="91"/>
      <c r="P86" s="91"/>
    </row>
  </sheetData>
  <sheetProtection sheet="1" insertRows="0"/>
  <customSheetViews>
    <customSheetView guid="{045E5125-C5FE-412B-8DC1-6DE8926C0211}" showGridLines="0" showRuler="0">
      <pane ySplit="1" topLeftCell="A33" activePane="bottomLeft" state="frozen"/>
      <selection pane="bottomLeft" activeCell="B50" sqref="B50"/>
      <pageMargins left="0.5" right="0.5" top="0.5" bottom="0.25" header="0.5" footer="0.5"/>
      <pageSetup paperSize="5" scale="80" orientation="portrait" horizontalDpi="1200" verticalDpi="1200" r:id="rId1"/>
      <headerFooter alignWithMargins="0">
        <oddFooter xml:space="preserve">&amp;C&amp;"Times New Roman,Regular"&amp;12 4&amp;"Arial,Regular"&amp;10
</oddFooter>
      </headerFooter>
    </customSheetView>
  </customSheetViews>
  <mergeCells count="14">
    <mergeCell ref="L8:P8"/>
    <mergeCell ref="L6:P6"/>
    <mergeCell ref="L25:P25"/>
    <mergeCell ref="G35:J35"/>
    <mergeCell ref="I1:P1"/>
    <mergeCell ref="H21:J21"/>
    <mergeCell ref="D22:J22"/>
    <mergeCell ref="E23:J23"/>
    <mergeCell ref="H26:J26"/>
    <mergeCell ref="D39:J39"/>
    <mergeCell ref="D43:J43"/>
    <mergeCell ref="F76:J76"/>
    <mergeCell ref="D69:I72"/>
    <mergeCell ref="G34:J34"/>
  </mergeCells>
  <phoneticPr fontId="4" type="noConversion"/>
  <printOptions horizontalCentered="1" gridLinesSet="0"/>
  <pageMargins left="0.5" right="0.5" top="0.5" bottom="0.25" header="0.5" footer="0.5"/>
  <pageSetup paperSize="5" scale="80" orientation="portrait" horizontalDpi="1200" verticalDpi="1200" r:id="rId2"/>
  <headerFooter alignWithMargins="0">
    <oddFooter xml:space="preserve">&amp;C&amp;"Times New Roman,Regular"&amp;12 4&amp;"Arial,Regular"&amp;10
</oddFooter>
  </headerFooter>
  <ignoredErrors>
    <ignoredError sqref="A48:A62 A74:A81 A83 A5:A46"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D25"/>
  <sheetViews>
    <sheetView showGridLines="0" workbookViewId="0">
      <pane ySplit="1" topLeftCell="A2" activePane="bottomLeft" state="frozen"/>
      <selection pane="bottomLeft"/>
    </sheetView>
  </sheetViews>
  <sheetFormatPr defaultColWidth="9.140625" defaultRowHeight="12.75"/>
  <cols>
    <col min="1" max="1" width="5.5703125" style="20" customWidth="1"/>
    <col min="2" max="2" width="56.5703125" style="20" customWidth="1"/>
    <col min="3" max="3" width="37.5703125" style="20" customWidth="1"/>
    <col min="4" max="4" width="5.5703125" style="1" customWidth="1"/>
    <col min="5" max="5" width="9.140625" style="1"/>
    <col min="6" max="6" width="9" style="1" customWidth="1"/>
    <col min="7" max="16384" width="9.140625" style="1"/>
  </cols>
  <sheetData>
    <row r="1" spans="1:4" ht="30" customHeight="1">
      <c r="A1" s="80"/>
      <c r="B1" s="87" t="s">
        <v>1265</v>
      </c>
      <c r="C1" s="446">
        <f>Jurat!C9</f>
        <v>0</v>
      </c>
      <c r="D1" s="498"/>
    </row>
    <row r="2" spans="1:4" ht="36.75" customHeight="1">
      <c r="A2" s="239"/>
      <c r="B2" s="239" t="s">
        <v>317</v>
      </c>
      <c r="C2" s="240"/>
      <c r="D2" s="241"/>
    </row>
    <row r="3" spans="1:4" ht="24.75" customHeight="1" thickBot="1">
      <c r="A3" s="163"/>
      <c r="B3" s="105"/>
      <c r="C3" s="105"/>
      <c r="D3" s="90"/>
    </row>
    <row r="4" spans="1:4" ht="15.75" customHeight="1" thickTop="1">
      <c r="A4" s="242"/>
      <c r="B4" s="499" t="s">
        <v>319</v>
      </c>
      <c r="C4" s="500"/>
      <c r="D4" s="90"/>
    </row>
    <row r="5" spans="1:4" ht="15.75" customHeight="1">
      <c r="A5" s="242"/>
      <c r="B5" s="501" t="s">
        <v>318</v>
      </c>
      <c r="C5" s="502"/>
      <c r="D5" s="90"/>
    </row>
    <row r="6" spans="1:4" ht="15.75" customHeight="1" thickBot="1">
      <c r="A6" s="242"/>
      <c r="B6" s="503" t="s">
        <v>1025</v>
      </c>
      <c r="C6" s="504"/>
      <c r="D6" s="90"/>
    </row>
    <row r="7" spans="1:4" ht="30.75" customHeight="1" thickTop="1">
      <c r="A7" s="105"/>
      <c r="B7" s="105"/>
      <c r="C7" s="85"/>
      <c r="D7" s="90"/>
    </row>
    <row r="8" spans="1:4">
      <c r="A8" s="94"/>
      <c r="B8" s="94" t="s">
        <v>320</v>
      </c>
      <c r="C8" s="94"/>
      <c r="D8" s="90"/>
    </row>
    <row r="9" spans="1:4">
      <c r="A9" s="94"/>
      <c r="B9" s="94" t="s">
        <v>1026</v>
      </c>
      <c r="C9" s="94"/>
      <c r="D9" s="90"/>
    </row>
    <row r="10" spans="1:4">
      <c r="A10" s="94"/>
      <c r="B10" s="94" t="s">
        <v>321</v>
      </c>
      <c r="C10" s="94"/>
      <c r="D10" s="90"/>
    </row>
    <row r="11" spans="1:4" ht="25.5" customHeight="1">
      <c r="A11" s="94"/>
      <c r="B11" s="94"/>
      <c r="C11" s="94"/>
      <c r="D11" s="90"/>
    </row>
    <row r="12" spans="1:4" ht="67.5" customHeight="1">
      <c r="A12" s="311" t="s">
        <v>883</v>
      </c>
      <c r="B12" s="506"/>
      <c r="C12" s="506"/>
      <c r="D12" s="506"/>
    </row>
    <row r="13" spans="1:4" ht="67.5" customHeight="1">
      <c r="A13" s="311" t="s">
        <v>884</v>
      </c>
      <c r="B13" s="506"/>
      <c r="C13" s="506"/>
      <c r="D13" s="506"/>
    </row>
    <row r="14" spans="1:4" ht="67.5" customHeight="1">
      <c r="A14" s="311" t="s">
        <v>885</v>
      </c>
      <c r="B14" s="506"/>
      <c r="C14" s="506"/>
      <c r="D14" s="506"/>
    </row>
    <row r="15" spans="1:4" ht="67.5" customHeight="1">
      <c r="A15" s="311"/>
      <c r="B15" s="506"/>
      <c r="C15" s="506"/>
      <c r="D15" s="506"/>
    </row>
    <row r="16" spans="1:4" ht="67.5" customHeight="1">
      <c r="A16" s="311"/>
      <c r="B16" s="506"/>
      <c r="C16" s="506"/>
      <c r="D16" s="506"/>
    </row>
    <row r="17" spans="1:4" ht="67.5" customHeight="1">
      <c r="A17" s="311"/>
      <c r="B17" s="506"/>
      <c r="C17" s="506"/>
      <c r="D17" s="506"/>
    </row>
    <row r="18" spans="1:4" ht="67.5" customHeight="1">
      <c r="A18" s="311"/>
      <c r="B18" s="506"/>
      <c r="C18" s="506"/>
      <c r="D18" s="506"/>
    </row>
    <row r="19" spans="1:4" ht="67.5" customHeight="1">
      <c r="A19" s="311"/>
      <c r="B19" s="506"/>
      <c r="C19" s="506"/>
      <c r="D19" s="506"/>
    </row>
    <row r="20" spans="1:4">
      <c r="A20" s="94"/>
      <c r="B20" s="505"/>
      <c r="C20" s="505"/>
      <c r="D20" s="505"/>
    </row>
    <row r="21" spans="1:4">
      <c r="A21" s="23"/>
      <c r="B21" s="505"/>
      <c r="C21" s="505"/>
      <c r="D21" s="505"/>
    </row>
    <row r="22" spans="1:4">
      <c r="A22" s="23"/>
      <c r="B22" s="505"/>
      <c r="C22" s="505"/>
      <c r="D22" s="505"/>
    </row>
    <row r="23" spans="1:4">
      <c r="A23" s="23"/>
      <c r="B23" s="505"/>
      <c r="C23" s="505"/>
      <c r="D23" s="505"/>
    </row>
    <row r="24" spans="1:4">
      <c r="A24" s="23"/>
      <c r="B24" s="505"/>
      <c r="C24" s="505"/>
      <c r="D24" s="505"/>
    </row>
    <row r="25" spans="1:4">
      <c r="A25" s="23"/>
      <c r="B25" s="23"/>
      <c r="C25" s="23"/>
      <c r="D25" s="24"/>
    </row>
  </sheetData>
  <sheetProtection sheet="1" formatRows="0"/>
  <customSheetViews>
    <customSheetView guid="{045E5125-C5FE-412B-8DC1-6DE8926C0211}" showGridLines="0" showRuler="0">
      <pane ySplit="1" topLeftCell="A2" activePane="bottomLeft" state="frozen"/>
      <selection pane="bottomLeft" activeCell="B12" sqref="B12:D12"/>
      <pageMargins left="0.5" right="0.5" top="0.75" bottom="0.75" header="0.5" footer="0.5"/>
      <printOptions horizontalCentered="1"/>
      <pageSetup paperSize="5" scale="80" orientation="portrait" horizontalDpi="1200" verticalDpi="1200" r:id="rId1"/>
      <headerFooter alignWithMargins="0">
        <oddFooter xml:space="preserve">&amp;C&amp;"Times New Roman,Regular"&amp;12 5&amp;"Arial,Regular"&amp;10
</oddFooter>
      </headerFooter>
    </customSheetView>
  </customSheetViews>
  <mergeCells count="17">
    <mergeCell ref="B24:D24"/>
    <mergeCell ref="B19:D19"/>
    <mergeCell ref="B20:D20"/>
    <mergeCell ref="B21:D21"/>
    <mergeCell ref="B22:D22"/>
    <mergeCell ref="C1:D1"/>
    <mergeCell ref="B4:C4"/>
    <mergeCell ref="B5:C5"/>
    <mergeCell ref="B6:C6"/>
    <mergeCell ref="B23:D23"/>
    <mergeCell ref="B15:D15"/>
    <mergeCell ref="B16:D16"/>
    <mergeCell ref="B17:D17"/>
    <mergeCell ref="B18:D18"/>
    <mergeCell ref="B12:D12"/>
    <mergeCell ref="B13:D13"/>
    <mergeCell ref="B14:D14"/>
  </mergeCells>
  <phoneticPr fontId="4" type="noConversion"/>
  <printOptions horizontalCentered="1" gridLinesSet="0"/>
  <pageMargins left="0.5" right="0.5" top="0.75" bottom="0.75" header="0.5" footer="0.5"/>
  <pageSetup paperSize="5" scale="80" orientation="portrait" horizontalDpi="1200" verticalDpi="1200" r:id="rId2"/>
  <headerFooter alignWithMargins="0">
    <oddFooter xml:space="preserve">&amp;C&amp;"Times New Roman,Regular"&amp;12 5&amp;"Arial,Regular"&amp;10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I20"/>
  <sheetViews>
    <sheetView showGridLines="0" zoomScale="90" zoomScaleNormal="100" workbookViewId="0"/>
  </sheetViews>
  <sheetFormatPr defaultColWidth="9.140625" defaultRowHeight="12.75"/>
  <cols>
    <col min="1" max="1" width="6.5703125" style="1" customWidth="1"/>
    <col min="2" max="2" width="52.5703125" style="1" customWidth="1"/>
    <col min="3" max="3" width="8.5703125" style="1" customWidth="1"/>
    <col min="4" max="9" width="18.5703125" style="1" customWidth="1"/>
    <col min="10" max="16384" width="9.140625" style="1"/>
  </cols>
  <sheetData>
    <row r="1" spans="1:9" ht="15.75" customHeight="1">
      <c r="A1" s="77"/>
      <c r="B1" s="77"/>
      <c r="C1" s="77"/>
      <c r="D1" s="78" t="s">
        <v>1266</v>
      </c>
      <c r="E1" s="507">
        <f>Jurat!C9</f>
        <v>0</v>
      </c>
      <c r="F1" s="508"/>
      <c r="G1" s="508"/>
      <c r="H1" s="508"/>
      <c r="I1" s="508"/>
    </row>
    <row r="2" spans="1:9" ht="15" customHeight="1">
      <c r="A2" s="139"/>
      <c r="B2" s="139"/>
      <c r="C2" s="139"/>
      <c r="D2" s="177"/>
      <c r="E2" s="139"/>
      <c r="F2" s="139"/>
      <c r="G2" s="139"/>
      <c r="H2" s="139"/>
      <c r="I2" s="139"/>
    </row>
    <row r="3" spans="1:9" ht="15.75">
      <c r="A3" s="79" t="s">
        <v>981</v>
      </c>
      <c r="B3" s="137"/>
      <c r="C3" s="137"/>
      <c r="D3" s="139"/>
      <c r="E3" s="139"/>
      <c r="F3" s="139"/>
      <c r="G3" s="139"/>
      <c r="H3" s="137"/>
      <c r="I3" s="139"/>
    </row>
    <row r="4" spans="1:9" ht="12.75" customHeight="1">
      <c r="A4" s="117"/>
      <c r="B4" s="117"/>
      <c r="C4" s="117"/>
      <c r="D4" s="139"/>
      <c r="E4" s="139"/>
      <c r="F4" s="139"/>
      <c r="G4" s="139"/>
      <c r="H4" s="139"/>
      <c r="I4" s="139"/>
    </row>
    <row r="5" spans="1:9" ht="9.75" customHeight="1">
      <c r="A5" s="90"/>
      <c r="B5" s="90"/>
      <c r="C5" s="90"/>
      <c r="D5" s="90"/>
      <c r="E5" s="90"/>
      <c r="F5" s="90"/>
      <c r="G5" s="90"/>
      <c r="H5" s="90"/>
      <c r="I5" s="90"/>
    </row>
    <row r="6" spans="1:9" s="2" customFormat="1">
      <c r="A6" s="100">
        <v>1</v>
      </c>
      <c r="B6" s="178">
        <v>2</v>
      </c>
      <c r="C6" s="179"/>
      <c r="D6" s="180">
        <v>3</v>
      </c>
      <c r="E6" s="128">
        <v>4</v>
      </c>
      <c r="F6" s="100">
        <v>5</v>
      </c>
      <c r="G6" s="100">
        <v>6</v>
      </c>
      <c r="H6" s="100">
        <v>7</v>
      </c>
      <c r="I6" s="100">
        <v>8</v>
      </c>
    </row>
    <row r="7" spans="1:9" s="3" customFormat="1">
      <c r="A7" s="181"/>
      <c r="B7" s="182"/>
      <c r="C7" s="183"/>
      <c r="D7" s="181"/>
      <c r="E7" s="181" t="s">
        <v>951</v>
      </c>
      <c r="F7" s="181"/>
      <c r="G7" s="181"/>
      <c r="H7" s="181"/>
      <c r="I7" s="181" t="s">
        <v>956</v>
      </c>
    </row>
    <row r="8" spans="1:9" s="3" customFormat="1">
      <c r="A8" s="181" t="s">
        <v>948</v>
      </c>
      <c r="B8" s="182"/>
      <c r="C8" s="183"/>
      <c r="D8" s="181"/>
      <c r="E8" s="181" t="s">
        <v>952</v>
      </c>
      <c r="F8" s="181"/>
      <c r="G8" s="181"/>
      <c r="H8" s="184" t="s">
        <v>237</v>
      </c>
      <c r="I8" s="181" t="s">
        <v>957</v>
      </c>
    </row>
    <row r="9" spans="1:9" s="3" customFormat="1" ht="12.75" customHeight="1">
      <c r="A9" s="185" t="s">
        <v>949</v>
      </c>
      <c r="B9" s="186"/>
      <c r="C9" s="187"/>
      <c r="D9" s="185" t="s">
        <v>950</v>
      </c>
      <c r="E9" s="185" t="s">
        <v>953</v>
      </c>
      <c r="F9" s="185" t="s">
        <v>954</v>
      </c>
      <c r="G9" s="185" t="s">
        <v>955</v>
      </c>
      <c r="H9" s="188" t="s">
        <v>244</v>
      </c>
      <c r="I9" s="185" t="s">
        <v>958</v>
      </c>
    </row>
    <row r="10" spans="1:9" ht="15.75" customHeight="1">
      <c r="A10" s="189" t="s">
        <v>308</v>
      </c>
      <c r="B10" s="190" t="s">
        <v>959</v>
      </c>
      <c r="C10" s="191"/>
      <c r="D10" s="55"/>
      <c r="E10" s="55"/>
      <c r="F10" s="55"/>
      <c r="G10" s="55"/>
      <c r="H10" s="55"/>
      <c r="I10" s="55"/>
    </row>
    <row r="11" spans="1:9" ht="27.75" customHeight="1">
      <c r="A11" s="189" t="s">
        <v>309</v>
      </c>
      <c r="B11" s="190" t="s">
        <v>960</v>
      </c>
      <c r="C11" s="191"/>
      <c r="D11" s="55"/>
      <c r="E11" s="248" t="s">
        <v>371</v>
      </c>
      <c r="F11" s="55"/>
      <c r="G11" s="55"/>
      <c r="H11" s="246"/>
      <c r="I11" s="55"/>
    </row>
    <row r="12" spans="1:9" ht="27.75" customHeight="1">
      <c r="A12" s="189" t="s">
        <v>310</v>
      </c>
      <c r="B12" s="190" t="s">
        <v>245</v>
      </c>
      <c r="C12" s="191"/>
      <c r="D12" s="55"/>
      <c r="E12" s="55"/>
      <c r="F12" s="55"/>
      <c r="G12" s="55"/>
      <c r="H12" s="246"/>
      <c r="I12" s="248" t="s">
        <v>371</v>
      </c>
    </row>
    <row r="13" spans="1:9" ht="15.75" customHeight="1">
      <c r="A13" s="189" t="s">
        <v>311</v>
      </c>
      <c r="B13" s="190" t="s">
        <v>962</v>
      </c>
      <c r="C13" s="191"/>
      <c r="D13" s="207">
        <f>SUM(D10:D12)</f>
        <v>0</v>
      </c>
      <c r="E13" s="207">
        <f>E10+E12</f>
        <v>0</v>
      </c>
      <c r="F13" s="207">
        <f>SUM(F10:F12)</f>
        <v>0</v>
      </c>
      <c r="G13" s="207">
        <f>SUM(G10:G12)</f>
        <v>0</v>
      </c>
      <c r="H13" s="207">
        <f>SUM(H10:H12)</f>
        <v>0</v>
      </c>
      <c r="I13" s="207">
        <f>I10+I11</f>
        <v>0</v>
      </c>
    </row>
    <row r="14" spans="1:9" ht="15.75" customHeight="1">
      <c r="A14" s="189"/>
      <c r="B14" s="192" t="s">
        <v>246</v>
      </c>
      <c r="C14" s="191"/>
      <c r="D14" s="207"/>
      <c r="E14" s="207"/>
      <c r="F14" s="207"/>
      <c r="G14" s="207"/>
      <c r="H14" s="55"/>
      <c r="I14" s="207"/>
    </row>
    <row r="15" spans="1:9" ht="27.75" customHeight="1">
      <c r="A15" s="189" t="s">
        <v>312</v>
      </c>
      <c r="B15" s="190" t="s">
        <v>961</v>
      </c>
      <c r="C15" s="191"/>
      <c r="D15" s="55"/>
      <c r="E15" s="248" t="s">
        <v>371</v>
      </c>
      <c r="F15" s="55"/>
      <c r="G15" s="55"/>
      <c r="H15" s="246"/>
      <c r="I15" s="248" t="s">
        <v>371</v>
      </c>
    </row>
    <row r="16" spans="1:9" ht="27.75" customHeight="1">
      <c r="A16" s="189" t="s">
        <v>313</v>
      </c>
      <c r="B16" s="190" t="s">
        <v>247</v>
      </c>
      <c r="C16" s="191"/>
      <c r="D16" s="55"/>
      <c r="E16" s="55"/>
      <c r="F16" s="55"/>
      <c r="G16" s="55"/>
      <c r="H16" s="246"/>
      <c r="I16" s="248" t="s">
        <v>371</v>
      </c>
    </row>
    <row r="17" spans="1:9" ht="15.75" customHeight="1">
      <c r="A17" s="189" t="s">
        <v>314</v>
      </c>
      <c r="B17" s="190" t="s">
        <v>963</v>
      </c>
      <c r="C17" s="191"/>
      <c r="D17" s="207">
        <f>D13-D15-D16</f>
        <v>0</v>
      </c>
      <c r="E17" s="207">
        <f>E13-E16</f>
        <v>0</v>
      </c>
      <c r="F17" s="207">
        <f>F13-F15-F16</f>
        <v>0</v>
      </c>
      <c r="G17" s="207">
        <f>G13-G15-G16</f>
        <v>0</v>
      </c>
      <c r="H17" s="207">
        <f>H13-H15-H16</f>
        <v>0</v>
      </c>
      <c r="I17" s="207">
        <f>I13</f>
        <v>0</v>
      </c>
    </row>
    <row r="18" spans="1:9">
      <c r="A18" s="90"/>
      <c r="B18" s="90"/>
      <c r="C18" s="90"/>
      <c r="D18" s="90"/>
      <c r="E18" s="90"/>
      <c r="F18" s="90"/>
      <c r="G18" s="90"/>
      <c r="H18" s="90"/>
      <c r="I18" s="90"/>
    </row>
    <row r="19" spans="1:9">
      <c r="A19" s="91"/>
      <c r="B19" s="91"/>
      <c r="C19" s="91"/>
      <c r="D19" s="91"/>
      <c r="E19" s="91"/>
      <c r="F19" s="91"/>
      <c r="G19" s="91"/>
      <c r="H19" s="91"/>
      <c r="I19" s="91"/>
    </row>
    <row r="20" spans="1:9">
      <c r="A20" s="91"/>
      <c r="B20" s="91"/>
      <c r="C20" s="91"/>
      <c r="D20" s="91"/>
      <c r="E20" s="91"/>
      <c r="F20" s="91"/>
      <c r="G20" s="91"/>
      <c r="H20" s="91"/>
      <c r="I20" s="91"/>
    </row>
  </sheetData>
  <sheetProtection sheet="1"/>
  <customSheetViews>
    <customSheetView guid="{045E5125-C5FE-412B-8DC1-6DE8926C0211}" scale="90" showGridLines="0" showRuler="0">
      <pageMargins left="0.25" right="0.25" top="0.5" bottom="0.5" header="0.25" footer="0.25"/>
      <printOptions horizontalCentered="1"/>
      <pageSetup paperSize="5" scale="95" orientation="landscape" horizontalDpi="1200" verticalDpi="1200" r:id="rId1"/>
      <headerFooter alignWithMargins="0">
        <oddFooter xml:space="preserve">&amp;C&amp;"Times New Roman,Regular"&amp;12 6&amp;"Arial,Regular"&amp;10
</oddFooter>
      </headerFooter>
    </customSheetView>
  </customSheetViews>
  <mergeCells count="1">
    <mergeCell ref="E1:I1"/>
  </mergeCells>
  <phoneticPr fontId="4" type="noConversion"/>
  <printOptions horizontalCentered="1" gridLinesSet="0"/>
  <pageMargins left="0.25" right="0.25" top="0.5" bottom="0.5" header="0.25" footer="0.25"/>
  <pageSetup paperSize="5" scale="95" orientation="landscape" horizontalDpi="1200" verticalDpi="1200" r:id="rId2"/>
  <headerFooter alignWithMargins="0">
    <oddFooter xml:space="preserve">&amp;C&amp;"Times New Roman,Regular"&amp;12 6&amp;"Arial,Regular"&amp;10
</oddFooter>
  </headerFooter>
  <ignoredErrors>
    <ignoredError sqref="A15:A17 A10:A13" numberStoredAsText="1"/>
    <ignoredError sqref="E13 E17" 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F31"/>
  <sheetViews>
    <sheetView showGridLines="0" zoomScale="90" zoomScaleNormal="100" workbookViewId="0">
      <pane ySplit="1" topLeftCell="A2" activePane="bottomLeft" state="frozen"/>
      <selection pane="bottomLeft"/>
    </sheetView>
  </sheetViews>
  <sheetFormatPr defaultColWidth="9.140625" defaultRowHeight="12.75"/>
  <cols>
    <col min="1" max="1" width="7.5703125" style="1" customWidth="1"/>
    <col min="2" max="2" width="80.5703125" style="1" customWidth="1"/>
    <col min="3" max="3" width="25.85546875" style="1" customWidth="1"/>
    <col min="4" max="6" width="20.5703125" style="1" customWidth="1"/>
    <col min="7" max="16384" width="9.140625" style="1"/>
  </cols>
  <sheetData>
    <row r="1" spans="1:6" ht="15.75" customHeight="1">
      <c r="A1" s="77"/>
      <c r="B1" s="78" t="s">
        <v>1266</v>
      </c>
      <c r="C1" s="507">
        <f>Jurat!C9</f>
        <v>0</v>
      </c>
      <c r="D1" s="508"/>
      <c r="E1" s="508"/>
      <c r="F1" s="508"/>
    </row>
    <row r="2" spans="1:6" ht="15" customHeight="1">
      <c r="A2" s="139"/>
      <c r="B2" s="139"/>
      <c r="C2" s="139"/>
      <c r="D2" s="177"/>
      <c r="E2" s="139"/>
      <c r="F2" s="139"/>
    </row>
    <row r="3" spans="1:6" ht="15.75">
      <c r="A3" s="79" t="s">
        <v>980</v>
      </c>
      <c r="B3" s="137"/>
      <c r="C3" s="137"/>
      <c r="D3" s="139"/>
      <c r="E3" s="139"/>
      <c r="F3" s="139"/>
    </row>
    <row r="4" spans="1:6" ht="15.75" customHeight="1">
      <c r="A4" s="79" t="s">
        <v>238</v>
      </c>
      <c r="B4" s="117"/>
      <c r="C4" s="117"/>
      <c r="D4" s="139"/>
      <c r="E4" s="139"/>
      <c r="F4" s="139"/>
    </row>
    <row r="5" spans="1:6" ht="15.75" customHeight="1">
      <c r="A5" s="90"/>
      <c r="B5" s="90"/>
      <c r="C5" s="90"/>
      <c r="D5" s="90"/>
      <c r="E5" s="90"/>
      <c r="F5" s="90"/>
    </row>
    <row r="6" spans="1:6" s="2" customFormat="1">
      <c r="A6" s="100">
        <v>1</v>
      </c>
      <c r="B6" s="178">
        <v>2</v>
      </c>
      <c r="C6" s="178"/>
      <c r="D6" s="180">
        <v>3</v>
      </c>
      <c r="E6" s="128">
        <v>4</v>
      </c>
      <c r="F6" s="100">
        <v>5</v>
      </c>
    </row>
    <row r="7" spans="1:6" s="3" customFormat="1" ht="15">
      <c r="A7" s="142"/>
      <c r="B7" s="182"/>
      <c r="C7" s="193"/>
      <c r="D7" s="194"/>
      <c r="E7" s="194"/>
      <c r="F7" s="194" t="s">
        <v>993</v>
      </c>
    </row>
    <row r="8" spans="1:6" s="3" customFormat="1" ht="15">
      <c r="A8" s="195"/>
      <c r="B8" s="182"/>
      <c r="C8" s="183"/>
      <c r="D8" s="194"/>
      <c r="E8" s="194" t="s">
        <v>931</v>
      </c>
      <c r="F8" s="194" t="s">
        <v>287</v>
      </c>
    </row>
    <row r="9" spans="1:6" s="3" customFormat="1" ht="12.75" customHeight="1">
      <c r="A9" s="149" t="s">
        <v>985</v>
      </c>
      <c r="B9" s="186"/>
      <c r="C9" s="187"/>
      <c r="D9" s="196" t="s">
        <v>982</v>
      </c>
      <c r="E9" s="196" t="s">
        <v>983</v>
      </c>
      <c r="F9" s="196" t="s">
        <v>984</v>
      </c>
    </row>
    <row r="10" spans="1:6" ht="15.75" customHeight="1">
      <c r="A10" s="197" t="s">
        <v>308</v>
      </c>
      <c r="B10" s="198" t="s">
        <v>1040</v>
      </c>
      <c r="C10" s="199"/>
      <c r="D10" s="55"/>
      <c r="E10" s="55"/>
      <c r="F10" s="55"/>
    </row>
    <row r="11" spans="1:6" ht="15.75" customHeight="1">
      <c r="A11" s="197" t="s">
        <v>309</v>
      </c>
      <c r="B11" s="198" t="s">
        <v>1041</v>
      </c>
      <c r="C11" s="199"/>
      <c r="D11" s="55"/>
      <c r="E11" s="55"/>
      <c r="F11" s="55"/>
    </row>
    <row r="12" spans="1:6" ht="15.75" customHeight="1">
      <c r="A12" s="197" t="s">
        <v>310</v>
      </c>
      <c r="B12" s="198" t="s">
        <v>892</v>
      </c>
      <c r="C12" s="199"/>
      <c r="D12" s="206" t="s">
        <v>1027</v>
      </c>
      <c r="E12" s="206" t="s">
        <v>1027</v>
      </c>
      <c r="F12" s="207">
        <f>F10-F11</f>
        <v>0</v>
      </c>
    </row>
    <row r="13" spans="1:6" ht="15.75" customHeight="1">
      <c r="A13" s="197"/>
      <c r="B13" s="198"/>
      <c r="C13" s="199"/>
      <c r="D13" s="207"/>
      <c r="E13" s="207"/>
      <c r="F13" s="207"/>
    </row>
    <row r="14" spans="1:6" ht="15.75" customHeight="1">
      <c r="A14" s="197" t="s">
        <v>311</v>
      </c>
      <c r="B14" s="198" t="s">
        <v>1042</v>
      </c>
      <c r="C14" s="200"/>
      <c r="D14" s="55"/>
      <c r="E14" s="55"/>
      <c r="F14" s="55"/>
    </row>
    <row r="15" spans="1:6" ht="15.75" customHeight="1">
      <c r="A15" s="197" t="s">
        <v>312</v>
      </c>
      <c r="B15" s="198" t="s">
        <v>1043</v>
      </c>
      <c r="C15" s="200"/>
      <c r="D15" s="55"/>
      <c r="E15" s="55"/>
      <c r="F15" s="55"/>
    </row>
    <row r="16" spans="1:6" ht="15.75" customHeight="1">
      <c r="A16" s="197" t="s">
        <v>313</v>
      </c>
      <c r="B16" s="198" t="s">
        <v>893</v>
      </c>
      <c r="C16" s="200"/>
      <c r="D16" s="206" t="s">
        <v>1027</v>
      </c>
      <c r="E16" s="206" t="s">
        <v>1027</v>
      </c>
      <c r="F16" s="207">
        <f>F14-F15</f>
        <v>0</v>
      </c>
    </row>
    <row r="17" spans="1:6" ht="15.75" customHeight="1">
      <c r="A17" s="197"/>
      <c r="B17" s="198"/>
      <c r="C17" s="199"/>
      <c r="D17" s="207"/>
      <c r="E17" s="207"/>
      <c r="F17" s="207"/>
    </row>
    <row r="18" spans="1:6" ht="15.75" customHeight="1">
      <c r="A18" s="197" t="s">
        <v>314</v>
      </c>
      <c r="B18" s="198" t="s">
        <v>1044</v>
      </c>
      <c r="C18" s="199"/>
      <c r="D18" s="55"/>
      <c r="E18" s="55"/>
      <c r="F18" s="55"/>
    </row>
    <row r="19" spans="1:6" ht="15.75" customHeight="1">
      <c r="A19" s="197" t="s">
        <v>315</v>
      </c>
      <c r="B19" s="198" t="s">
        <v>1045</v>
      </c>
      <c r="C19" s="199"/>
      <c r="D19" s="55"/>
      <c r="E19" s="55"/>
      <c r="F19" s="55"/>
    </row>
    <row r="20" spans="1:6" ht="15.75" customHeight="1">
      <c r="A20" s="197" t="s">
        <v>316</v>
      </c>
      <c r="B20" s="198" t="s">
        <v>894</v>
      </c>
      <c r="C20" s="199"/>
      <c r="D20" s="206" t="s">
        <v>1027</v>
      </c>
      <c r="E20" s="206" t="s">
        <v>1027</v>
      </c>
      <c r="F20" s="207">
        <f>F18-F19</f>
        <v>0</v>
      </c>
    </row>
    <row r="21" spans="1:6" ht="15.75" customHeight="1">
      <c r="A21" s="197"/>
      <c r="B21" s="198"/>
      <c r="C21" s="199"/>
      <c r="D21" s="207"/>
      <c r="E21" s="207"/>
      <c r="F21" s="207"/>
    </row>
    <row r="22" spans="1:6" ht="15.75" customHeight="1">
      <c r="A22" s="197" t="s">
        <v>986</v>
      </c>
      <c r="B22" s="198" t="s">
        <v>239</v>
      </c>
      <c r="C22" s="199"/>
      <c r="D22" s="55"/>
      <c r="E22" s="55"/>
      <c r="F22" s="55"/>
    </row>
    <row r="23" spans="1:6" ht="15.75" customHeight="1">
      <c r="A23" s="197" t="s">
        <v>987</v>
      </c>
      <c r="B23" s="198" t="s">
        <v>240</v>
      </c>
      <c r="C23" s="199"/>
      <c r="D23" s="55"/>
      <c r="E23" s="55"/>
      <c r="F23" s="55"/>
    </row>
    <row r="24" spans="1:6" ht="15.75" customHeight="1">
      <c r="A24" s="197" t="s">
        <v>988</v>
      </c>
      <c r="B24" s="198" t="s">
        <v>895</v>
      </c>
      <c r="C24" s="199"/>
      <c r="D24" s="206" t="s">
        <v>1027</v>
      </c>
      <c r="E24" s="206" t="s">
        <v>1027</v>
      </c>
      <c r="F24" s="207">
        <f>F22-F23</f>
        <v>0</v>
      </c>
    </row>
    <row r="25" spans="1:6" ht="15.75" customHeight="1">
      <c r="A25" s="197"/>
      <c r="B25" s="198"/>
      <c r="C25" s="199"/>
      <c r="D25" s="207"/>
      <c r="E25" s="207"/>
      <c r="F25" s="207"/>
    </row>
    <row r="26" spans="1:6" ht="15.75" customHeight="1">
      <c r="A26" s="197" t="s">
        <v>989</v>
      </c>
      <c r="B26" s="198" t="s">
        <v>1046</v>
      </c>
      <c r="C26" s="199"/>
      <c r="D26" s="55"/>
      <c r="E26" s="55"/>
      <c r="F26" s="55"/>
    </row>
    <row r="27" spans="1:6" ht="15.75" customHeight="1">
      <c r="A27" s="197" t="s">
        <v>990</v>
      </c>
      <c r="B27" s="198" t="s">
        <v>1047</v>
      </c>
      <c r="C27" s="199"/>
      <c r="D27" s="55"/>
      <c r="E27" s="55"/>
      <c r="F27" s="55"/>
    </row>
    <row r="28" spans="1:6" ht="15.75" customHeight="1">
      <c r="A28" s="197" t="s">
        <v>991</v>
      </c>
      <c r="B28" s="198" t="s">
        <v>896</v>
      </c>
      <c r="C28" s="199"/>
      <c r="D28" s="206" t="s">
        <v>1027</v>
      </c>
      <c r="E28" s="206" t="s">
        <v>1027</v>
      </c>
      <c r="F28" s="207">
        <f>F26-F27</f>
        <v>0</v>
      </c>
    </row>
    <row r="29" spans="1:6" ht="15.75" customHeight="1">
      <c r="A29" s="197"/>
      <c r="B29" s="198"/>
      <c r="C29" s="199"/>
      <c r="D29" s="207"/>
      <c r="E29" s="207"/>
      <c r="F29" s="207"/>
    </row>
    <row r="30" spans="1:6" ht="15.75" customHeight="1">
      <c r="A30" s="201" t="s">
        <v>992</v>
      </c>
      <c r="B30" s="202" t="s">
        <v>241</v>
      </c>
      <c r="C30" s="203"/>
      <c r="D30" s="341"/>
      <c r="E30" s="341"/>
      <c r="F30" s="312"/>
    </row>
    <row r="31" spans="1:6" ht="12" customHeight="1">
      <c r="A31" s="204"/>
      <c r="B31" s="204" t="s">
        <v>563</v>
      </c>
      <c r="C31" s="205"/>
      <c r="D31" s="208" t="s">
        <v>1027</v>
      </c>
      <c r="E31" s="208" t="s">
        <v>1027</v>
      </c>
      <c r="F31" s="303">
        <f>F12+F16+F20+F24+F28</f>
        <v>0</v>
      </c>
    </row>
  </sheetData>
  <sheetProtection sheet="1"/>
  <customSheetViews>
    <customSheetView guid="{045E5125-C5FE-412B-8DC1-6DE8926C0211}" scale="90" showGridLines="0" showRuler="0">
      <pane ySplit="1" topLeftCell="A2" activePane="bottomLeft" state="frozen"/>
      <selection pane="bottomLeft"/>
      <pageMargins left="0.25" right="0.25" top="0.5" bottom="0.5" header="0.25" footer="0.25"/>
      <printOptions horizontalCentered="1"/>
      <pageSetup paperSize="5" scale="90" orientation="landscape" horizontalDpi="1200" verticalDpi="1200" r:id="rId1"/>
      <headerFooter alignWithMargins="0">
        <oddFooter xml:space="preserve">&amp;C&amp;"Times New Roman,Regular"&amp;12 7&amp;"Arial,Regular"&amp;10
</oddFooter>
      </headerFooter>
    </customSheetView>
  </customSheetViews>
  <mergeCells count="1">
    <mergeCell ref="C1:F1"/>
  </mergeCells>
  <phoneticPr fontId="4" type="noConversion"/>
  <printOptions horizontalCentered="1" gridLinesSet="0"/>
  <pageMargins left="0.25" right="0.25" top="0.5" bottom="0.5" header="0.25" footer="0.25"/>
  <pageSetup paperSize="5" scale="95" orientation="landscape" horizontalDpi="1200" verticalDpi="1200" r:id="rId2"/>
  <headerFooter alignWithMargins="0">
    <oddFooter xml:space="preserve">&amp;C&amp;"Times New Roman,Regular"&amp;12 7&amp;"Arial,Regular"&amp;10
</oddFooter>
  </headerFooter>
  <ignoredErrors>
    <ignoredError sqref="A10:A30"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J40"/>
  <sheetViews>
    <sheetView showGridLines="0" zoomScale="90" zoomScaleNormal="100" workbookViewId="0">
      <pane ySplit="1" topLeftCell="A2" activePane="bottomLeft" state="frozen"/>
      <selection pane="bottomLeft"/>
    </sheetView>
  </sheetViews>
  <sheetFormatPr defaultColWidth="9.140625" defaultRowHeight="12.75"/>
  <cols>
    <col min="1" max="1" width="10.5703125" style="1" customWidth="1"/>
    <col min="2" max="2" width="50.5703125" style="1" customWidth="1"/>
    <col min="3" max="3" width="9.5703125" style="4" customWidth="1"/>
    <col min="4" max="4" width="9.5703125" style="1" customWidth="1"/>
    <col min="5" max="5" width="10.5703125" style="1" customWidth="1"/>
    <col min="6" max="6" width="24.5703125" style="1" customWidth="1"/>
    <col min="7" max="7" width="10.85546875" style="1" customWidth="1"/>
    <col min="8" max="8" width="24.5703125" style="1" customWidth="1"/>
    <col min="9" max="10" width="19.5703125" style="1" customWidth="1"/>
    <col min="11" max="16384" width="9.140625" style="1"/>
  </cols>
  <sheetData>
    <row r="1" spans="1:10" ht="15.75" customHeight="1">
      <c r="A1" s="374"/>
      <c r="B1" s="79"/>
      <c r="C1" s="79"/>
      <c r="D1" s="77"/>
      <c r="E1" s="78" t="s">
        <v>1266</v>
      </c>
      <c r="F1" s="507">
        <f>Jurat!C9</f>
        <v>0</v>
      </c>
      <c r="G1" s="508"/>
      <c r="H1" s="508"/>
      <c r="I1" s="508"/>
      <c r="J1" s="508"/>
    </row>
    <row r="2" spans="1:10" ht="12.75" customHeight="1">
      <c r="A2" s="139"/>
      <c r="B2" s="139"/>
      <c r="C2" s="209"/>
      <c r="D2" s="139"/>
      <c r="E2" s="177"/>
      <c r="F2" s="139"/>
      <c r="G2" s="139"/>
      <c r="H2" s="139"/>
      <c r="I2" s="139"/>
      <c r="J2" s="139"/>
    </row>
    <row r="3" spans="1:10" ht="15.75">
      <c r="A3" s="137" t="s">
        <v>1012</v>
      </c>
      <c r="B3" s="137"/>
      <c r="C3" s="209"/>
      <c r="D3" s="139"/>
      <c r="E3" s="139"/>
      <c r="F3" s="139"/>
      <c r="G3" s="139"/>
      <c r="H3" s="139"/>
      <c r="I3" s="139"/>
      <c r="J3" s="139"/>
    </row>
    <row r="4" spans="1:10" ht="12.75" customHeight="1">
      <c r="A4" s="117" t="s">
        <v>323</v>
      </c>
      <c r="B4" s="117"/>
      <c r="C4" s="209"/>
      <c r="D4" s="139"/>
      <c r="E4" s="139"/>
      <c r="F4" s="139"/>
      <c r="G4" s="139"/>
      <c r="H4" s="139"/>
      <c r="I4" s="139"/>
      <c r="J4" s="139"/>
    </row>
    <row r="5" spans="1:10" ht="9.75" customHeight="1">
      <c r="A5" s="90"/>
      <c r="B5" s="90"/>
      <c r="C5" s="210"/>
      <c r="D5" s="90"/>
      <c r="E5" s="90"/>
      <c r="F5" s="90"/>
      <c r="G5" s="90"/>
      <c r="H5" s="90"/>
      <c r="I5" s="90"/>
      <c r="J5" s="90"/>
    </row>
    <row r="6" spans="1:10" s="2" customFormat="1">
      <c r="A6" s="142">
        <v>1</v>
      </c>
      <c r="B6" s="211">
        <v>2</v>
      </c>
      <c r="C6" s="212">
        <v>3</v>
      </c>
      <c r="D6" s="131"/>
      <c r="E6" s="213">
        <v>4</v>
      </c>
      <c r="F6" s="142">
        <v>5</v>
      </c>
      <c r="G6" s="142">
        <v>6</v>
      </c>
      <c r="H6" s="142">
        <v>7</v>
      </c>
      <c r="I6" s="214">
        <v>8</v>
      </c>
      <c r="J6" s="142">
        <v>9</v>
      </c>
    </row>
    <row r="7" spans="1:10" s="3" customFormat="1">
      <c r="A7" s="215"/>
      <c r="B7" s="185" t="s">
        <v>369</v>
      </c>
      <c r="C7" s="146" t="s">
        <v>368</v>
      </c>
      <c r="D7" s="127"/>
      <c r="E7" s="216"/>
      <c r="F7" s="149"/>
      <c r="G7" s="149"/>
      <c r="H7" s="149"/>
      <c r="I7" s="146" t="s">
        <v>368</v>
      </c>
      <c r="J7" s="128"/>
    </row>
    <row r="8" spans="1:10" s="3" customFormat="1">
      <c r="A8" s="215"/>
      <c r="B8" s="211"/>
      <c r="C8" s="214"/>
      <c r="D8" s="142"/>
      <c r="E8" s="142"/>
      <c r="F8" s="142"/>
      <c r="G8" s="142"/>
      <c r="H8" s="142"/>
      <c r="I8" s="142"/>
      <c r="J8" s="142"/>
    </row>
    <row r="9" spans="1:10" s="3" customFormat="1">
      <c r="A9" s="181" t="s">
        <v>337</v>
      </c>
      <c r="B9" s="184"/>
      <c r="C9" s="217"/>
      <c r="D9" s="181"/>
      <c r="E9" s="181"/>
      <c r="F9" s="181"/>
      <c r="G9" s="181" t="s">
        <v>330</v>
      </c>
      <c r="H9" s="181"/>
      <c r="I9" s="217" t="s">
        <v>248</v>
      </c>
      <c r="J9" s="181" t="s">
        <v>325</v>
      </c>
    </row>
    <row r="10" spans="1:10" s="3" customFormat="1">
      <c r="A10" s="181" t="s">
        <v>338</v>
      </c>
      <c r="B10" s="184"/>
      <c r="C10" s="217"/>
      <c r="D10" s="181"/>
      <c r="E10" s="181" t="s">
        <v>336</v>
      </c>
      <c r="F10" s="181" t="s">
        <v>334</v>
      </c>
      <c r="G10" s="181" t="s">
        <v>332</v>
      </c>
      <c r="H10" s="181" t="s">
        <v>931</v>
      </c>
      <c r="I10" s="217" t="s">
        <v>249</v>
      </c>
      <c r="J10" s="181" t="s">
        <v>326</v>
      </c>
    </row>
    <row r="11" spans="1:10" s="3" customFormat="1" ht="13.5" customHeight="1">
      <c r="A11" s="185" t="s">
        <v>339</v>
      </c>
      <c r="B11" s="185" t="s">
        <v>324</v>
      </c>
      <c r="C11" s="186" t="s">
        <v>322</v>
      </c>
      <c r="D11" s="185" t="s">
        <v>297</v>
      </c>
      <c r="E11" s="185" t="s">
        <v>335</v>
      </c>
      <c r="F11" s="185" t="s">
        <v>333</v>
      </c>
      <c r="G11" s="218" t="s">
        <v>331</v>
      </c>
      <c r="H11" s="185" t="s">
        <v>329</v>
      </c>
      <c r="I11" s="185" t="s">
        <v>328</v>
      </c>
      <c r="J11" s="185" t="s">
        <v>327</v>
      </c>
    </row>
    <row r="12" spans="1:10" ht="18.75" customHeight="1">
      <c r="A12" s="67"/>
      <c r="B12" s="68"/>
      <c r="C12" s="344"/>
      <c r="D12" s="67"/>
      <c r="E12" s="69"/>
      <c r="F12" s="88"/>
      <c r="G12" s="375"/>
      <c r="H12" s="88"/>
      <c r="I12" s="88"/>
      <c r="J12" s="88"/>
    </row>
    <row r="13" spans="1:10" ht="18.75" customHeight="1">
      <c r="A13" s="67"/>
      <c r="B13" s="68"/>
      <c r="C13" s="344"/>
      <c r="D13" s="67"/>
      <c r="E13" s="69"/>
      <c r="F13" s="88"/>
      <c r="G13" s="375"/>
      <c r="H13" s="88"/>
      <c r="I13" s="88"/>
      <c r="J13" s="88"/>
    </row>
    <row r="14" spans="1:10" ht="18.75" customHeight="1">
      <c r="A14" s="67"/>
      <c r="B14" s="68"/>
      <c r="C14" s="344"/>
      <c r="D14" s="67"/>
      <c r="E14" s="69"/>
      <c r="F14" s="88"/>
      <c r="G14" s="375"/>
      <c r="H14" s="88"/>
      <c r="I14" s="88"/>
      <c r="J14" s="88"/>
    </row>
    <row r="15" spans="1:10" ht="18.75" customHeight="1">
      <c r="A15" s="67"/>
      <c r="B15" s="68"/>
      <c r="C15" s="344"/>
      <c r="D15" s="67"/>
      <c r="E15" s="69"/>
      <c r="F15" s="88"/>
      <c r="G15" s="375"/>
      <c r="H15" s="88"/>
      <c r="I15" s="88"/>
      <c r="J15" s="88"/>
    </row>
    <row r="16" spans="1:10" ht="18.75" customHeight="1">
      <c r="A16" s="67"/>
      <c r="B16" s="68"/>
      <c r="C16" s="344"/>
      <c r="D16" s="67"/>
      <c r="E16" s="69"/>
      <c r="F16" s="88"/>
      <c r="G16" s="375"/>
      <c r="H16" s="88"/>
      <c r="I16" s="88"/>
      <c r="J16" s="88"/>
    </row>
    <row r="17" spans="1:10" ht="18.75" customHeight="1">
      <c r="A17" s="67"/>
      <c r="B17" s="68"/>
      <c r="C17" s="344"/>
      <c r="D17" s="67"/>
      <c r="E17" s="69"/>
      <c r="F17" s="88"/>
      <c r="G17" s="375"/>
      <c r="H17" s="88"/>
      <c r="I17" s="88"/>
      <c r="J17" s="88"/>
    </row>
    <row r="18" spans="1:10" ht="18.75" customHeight="1">
      <c r="A18" s="67"/>
      <c r="B18" s="68"/>
      <c r="C18" s="344"/>
      <c r="D18" s="67"/>
      <c r="E18" s="69"/>
      <c r="F18" s="88"/>
      <c r="G18" s="375"/>
      <c r="H18" s="88"/>
      <c r="I18" s="88"/>
      <c r="J18" s="88"/>
    </row>
    <row r="19" spans="1:10" ht="18.75" customHeight="1">
      <c r="A19" s="67"/>
      <c r="B19" s="68"/>
      <c r="C19" s="344"/>
      <c r="D19" s="67"/>
      <c r="E19" s="69"/>
      <c r="F19" s="88"/>
      <c r="G19" s="375"/>
      <c r="H19" s="88"/>
      <c r="I19" s="88"/>
      <c r="J19" s="88"/>
    </row>
    <row r="20" spans="1:10" ht="18.75" customHeight="1">
      <c r="A20" s="67"/>
      <c r="B20" s="68"/>
      <c r="C20" s="344"/>
      <c r="D20" s="67"/>
      <c r="E20" s="69"/>
      <c r="F20" s="88"/>
      <c r="G20" s="375"/>
      <c r="H20" s="88"/>
      <c r="I20" s="88"/>
      <c r="J20" s="88"/>
    </row>
    <row r="21" spans="1:10" ht="18.75" customHeight="1">
      <c r="A21" s="67"/>
      <c r="B21" s="68"/>
      <c r="C21" s="344"/>
      <c r="D21" s="67"/>
      <c r="E21" s="69"/>
      <c r="F21" s="88"/>
      <c r="G21" s="375"/>
      <c r="H21" s="88"/>
      <c r="I21" s="88"/>
      <c r="J21" s="88"/>
    </row>
    <row r="22" spans="1:10" ht="18.75" customHeight="1">
      <c r="A22" s="67"/>
      <c r="B22" s="68"/>
      <c r="C22" s="344"/>
      <c r="D22" s="67"/>
      <c r="E22" s="69"/>
      <c r="F22" s="88"/>
      <c r="G22" s="375"/>
      <c r="H22" s="88"/>
      <c r="I22" s="88"/>
      <c r="J22" s="88"/>
    </row>
    <row r="23" spans="1:10" ht="18.75" customHeight="1">
      <c r="A23" s="67"/>
      <c r="B23" s="68"/>
      <c r="C23" s="344"/>
      <c r="D23" s="67"/>
      <c r="E23" s="69"/>
      <c r="F23" s="88"/>
      <c r="G23" s="375"/>
      <c r="H23" s="88"/>
      <c r="I23" s="88"/>
      <c r="J23" s="88"/>
    </row>
    <row r="24" spans="1:10" ht="18.75" customHeight="1">
      <c r="A24" s="67"/>
      <c r="B24" s="68"/>
      <c r="C24" s="344"/>
      <c r="D24" s="67"/>
      <c r="E24" s="69"/>
      <c r="F24" s="88"/>
      <c r="G24" s="375"/>
      <c r="H24" s="88"/>
      <c r="I24" s="88"/>
      <c r="J24" s="88"/>
    </row>
    <row r="25" spans="1:10" ht="18.75" customHeight="1">
      <c r="A25" s="67"/>
      <c r="B25" s="68"/>
      <c r="C25" s="344"/>
      <c r="D25" s="67"/>
      <c r="E25" s="69"/>
      <c r="F25" s="88"/>
      <c r="G25" s="375"/>
      <c r="H25" s="88"/>
      <c r="I25" s="88"/>
      <c r="J25" s="88"/>
    </row>
    <row r="26" spans="1:10" ht="18.75" customHeight="1">
      <c r="A26" s="67"/>
      <c r="B26" s="68"/>
      <c r="C26" s="344"/>
      <c r="D26" s="67"/>
      <c r="E26" s="69"/>
      <c r="F26" s="88"/>
      <c r="G26" s="375"/>
      <c r="H26" s="88"/>
      <c r="I26" s="88"/>
      <c r="J26" s="88"/>
    </row>
    <row r="27" spans="1:10" ht="18.75" customHeight="1">
      <c r="A27" s="67"/>
      <c r="B27" s="68"/>
      <c r="C27" s="344"/>
      <c r="D27" s="67"/>
      <c r="E27" s="69"/>
      <c r="F27" s="88"/>
      <c r="G27" s="375"/>
      <c r="H27" s="88"/>
      <c r="I27" s="88"/>
      <c r="J27" s="88"/>
    </row>
    <row r="28" spans="1:10" ht="18.75" customHeight="1">
      <c r="A28" s="67"/>
      <c r="B28" s="68"/>
      <c r="C28" s="344"/>
      <c r="D28" s="67"/>
      <c r="E28" s="69"/>
      <c r="F28" s="88"/>
      <c r="G28" s="375"/>
      <c r="H28" s="88"/>
      <c r="I28" s="88"/>
      <c r="J28" s="88"/>
    </row>
    <row r="29" spans="1:10" ht="18.75" customHeight="1">
      <c r="A29" s="67"/>
      <c r="B29" s="68"/>
      <c r="C29" s="344"/>
      <c r="D29" s="67"/>
      <c r="E29" s="69"/>
      <c r="F29" s="88"/>
      <c r="G29" s="375"/>
      <c r="H29" s="88"/>
      <c r="I29" s="88"/>
      <c r="J29" s="88"/>
    </row>
    <row r="30" spans="1:10" ht="18.75" customHeight="1">
      <c r="A30" s="67"/>
      <c r="B30" s="68"/>
      <c r="C30" s="344"/>
      <c r="D30" s="67"/>
      <c r="E30" s="69"/>
      <c r="F30" s="88"/>
      <c r="G30" s="375"/>
      <c r="H30" s="88"/>
      <c r="I30" s="88"/>
      <c r="J30" s="88"/>
    </row>
    <row r="31" spans="1:10" ht="18.75" customHeight="1">
      <c r="A31" s="67"/>
      <c r="B31" s="68"/>
      <c r="C31" s="344"/>
      <c r="D31" s="67"/>
      <c r="E31" s="69"/>
      <c r="F31" s="88"/>
      <c r="G31" s="375"/>
      <c r="H31" s="88"/>
      <c r="I31" s="88"/>
      <c r="J31" s="88"/>
    </row>
    <row r="32" spans="1:10" ht="18.75" customHeight="1">
      <c r="A32" s="67"/>
      <c r="B32" s="68"/>
      <c r="C32" s="344"/>
      <c r="D32" s="67"/>
      <c r="E32" s="69"/>
      <c r="F32" s="88"/>
      <c r="G32" s="375"/>
      <c r="H32" s="88"/>
      <c r="I32" s="88"/>
      <c r="J32" s="88"/>
    </row>
    <row r="33" spans="1:10" ht="18.75" customHeight="1">
      <c r="A33" s="67"/>
      <c r="B33" s="68"/>
      <c r="C33" s="344"/>
      <c r="D33" s="67"/>
      <c r="E33" s="69"/>
      <c r="F33" s="88"/>
      <c r="G33" s="375"/>
      <c r="H33" s="88"/>
      <c r="I33" s="88"/>
      <c r="J33" s="88"/>
    </row>
    <row r="34" spans="1:10" ht="18.75" customHeight="1">
      <c r="A34" s="67"/>
      <c r="B34" s="68"/>
      <c r="C34" s="344"/>
      <c r="D34" s="67"/>
      <c r="E34" s="69"/>
      <c r="F34" s="88"/>
      <c r="G34" s="375"/>
      <c r="H34" s="88"/>
      <c r="I34" s="88"/>
      <c r="J34" s="88"/>
    </row>
    <row r="35" spans="1:10" ht="18.75" customHeight="1">
      <c r="A35" s="67"/>
      <c r="B35" s="68"/>
      <c r="C35" s="344"/>
      <c r="D35" s="67"/>
      <c r="E35" s="69"/>
      <c r="F35" s="88"/>
      <c r="G35" s="375"/>
      <c r="H35" s="88"/>
      <c r="I35" s="88"/>
      <c r="J35" s="88"/>
    </row>
    <row r="36" spans="1:10" ht="18.75" customHeight="1">
      <c r="A36" s="67"/>
      <c r="B36" s="68"/>
      <c r="C36" s="344"/>
      <c r="D36" s="67"/>
      <c r="E36" s="69"/>
      <c r="F36" s="88"/>
      <c r="G36" s="375"/>
      <c r="H36" s="88"/>
      <c r="I36" s="88"/>
      <c r="J36" s="88"/>
    </row>
    <row r="37" spans="1:10" ht="18.75" customHeight="1">
      <c r="A37" s="219"/>
      <c r="B37" s="220" t="s">
        <v>975</v>
      </c>
      <c r="C37" s="188" t="s">
        <v>371</v>
      </c>
      <c r="D37" s="188" t="s">
        <v>371</v>
      </c>
      <c r="E37" s="188" t="s">
        <v>371</v>
      </c>
      <c r="F37" s="304">
        <f>SUM(F12:F36)</f>
        <v>0</v>
      </c>
      <c r="G37" s="188" t="s">
        <v>371</v>
      </c>
      <c r="H37" s="304">
        <f>SUM(H12:H36)</f>
        <v>0</v>
      </c>
      <c r="I37" s="304">
        <f>SUM(I12:I36)</f>
        <v>0</v>
      </c>
      <c r="J37" s="304">
        <f>SUM(J12:J36)</f>
        <v>0</v>
      </c>
    </row>
    <row r="38" spans="1:10" ht="15.75">
      <c r="A38" s="94" t="s">
        <v>964</v>
      </c>
      <c r="B38" s="90"/>
      <c r="C38" s="210"/>
      <c r="D38" s="90"/>
      <c r="E38" s="90"/>
      <c r="F38" s="90"/>
      <c r="G38" s="90"/>
      <c r="H38" s="90"/>
      <c r="I38" s="90"/>
      <c r="J38" s="90"/>
    </row>
    <row r="39" spans="1:10" ht="15.75">
      <c r="A39" s="82" t="s">
        <v>965</v>
      </c>
      <c r="B39" s="91"/>
      <c r="C39" s="221"/>
      <c r="D39" s="91"/>
      <c r="E39" s="91"/>
      <c r="F39" s="91"/>
      <c r="G39" s="91"/>
      <c r="H39" s="91"/>
      <c r="I39" s="91"/>
      <c r="J39" s="91"/>
    </row>
    <row r="40" spans="1:10">
      <c r="A40" s="91"/>
      <c r="B40" s="91"/>
      <c r="C40" s="221"/>
      <c r="D40" s="91"/>
      <c r="E40" s="91"/>
      <c r="F40" s="91"/>
      <c r="G40" s="91"/>
      <c r="H40" s="91"/>
      <c r="I40" s="91"/>
      <c r="J40" s="91"/>
    </row>
  </sheetData>
  <sheetProtection sheet="1" insertRows="0"/>
  <customSheetViews>
    <customSheetView guid="{045E5125-C5FE-412B-8DC1-6DE8926C0211}" scale="90" showGridLines="0" showRuler="0">
      <pane ySplit="1" topLeftCell="A2" activePane="bottomLeft" state="frozen"/>
      <selection pane="bottomLeft"/>
      <pageMargins left="0.25" right="0.25" top="0.25" bottom="0.25" header="0.5" footer="0.25"/>
      <printOptions horizontalCentered="1"/>
      <pageSetup paperSize="5" scale="85" orientation="landscape" horizontalDpi="1200" verticalDpi="1200" r:id="rId1"/>
      <headerFooter alignWithMargins="0">
        <oddHeader xml:space="preserve">&amp;R&amp;"Times New Roman,Regular"&amp;12 </oddHeader>
        <oddFooter>&amp;C
&amp;"Times New Roman,Regular"&amp;12 8</oddFooter>
      </headerFooter>
    </customSheetView>
  </customSheetViews>
  <mergeCells count="1">
    <mergeCell ref="F1:J1"/>
  </mergeCells>
  <phoneticPr fontId="4" type="noConversion"/>
  <printOptions horizontalCentered="1" gridLinesSet="0"/>
  <pageMargins left="0.25" right="0.25" top="0.25" bottom="0.25" header="0.5" footer="0.25"/>
  <pageSetup paperSize="5" scale="85" orientation="landscape" horizontalDpi="1200" verticalDpi="1200" r:id="rId2"/>
  <headerFooter alignWithMargins="0">
    <oddHeader xml:space="preserve">&amp;R&amp;"Times New Roman,Regular"&amp;12 </oddHeader>
    <oddFooter>&amp;C
&amp;"Times New Roman,Regular"&amp;12 8</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B c D A A B Q S w M E F A A C A A g A r 3 k n T m P b j p K n A A A A + A A A A B I A H A B D b 2 5 m a W c v U G F j a 2 F n Z S 5 4 b W w g o h g A K K A U A A A A A A A A A A A A A A A A A A A A A A A A A A A A h Y 9 N D o I w G E S v Q r q n P 8 A C y U d Z u J X E h G j c N r V C I x R D i + V u L j y S V 5 B E U X c u Z / I m e f O 4 3 a G Y u j a 4 q s H q 3 u S I Y Y o C Z W R / 1 K b O 0 e h O Y Y o K D l s h z 6 J W w Q w b m 0 1 W 5 6 h x 7 p I R 4 r 3 H P s b 9 U J O I U k Y O 5 a a S j e p E q I 1 1 w k i F P q v j / x X i s H / J 8 A g n K 5 y k M c N x y o A s N Z T a f J F o N s Y U y E 8 J 6 7 F 1 4 6 C 4 M u G u A r J E I O 8 X / A l Q S w M E F A A C A A g A r 3 k n T 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K 9 5 J 0 4 o i k e 4 D g A A A B E A A A A T A B w A R m 9 y b X V s Y X M v U 2 V j d G l v b j E u b S C i G A A o o B Q A A A A A A A A A A A A A A A A A A A A A A A A A A A A r T k 0 u y c z P U w i G 0 I b W A F B L A Q I t A B Q A A g A I A K 9 5 J 0 5 j 2 4 6 S p w A A A P g A A A A S A A A A A A A A A A A A A A A A A A A A A A B D b 2 5 m a W c v U G F j a 2 F n Z S 5 4 b W x Q S w E C L Q A U A A I A C A C v e S d O D 8 r p q 6 Q A A A D p A A A A E w A A A A A A A A A A A A A A A A D z A A A A W 0 N v b n R l b n R f V H l w Z X N d L n h t b F B L A Q I t A B Q A A g A I A K 9 5 J 0 4 o i k e 4 D g A A A B E A A A A T A A A A A A A A A A A A A A A A A O Q B A A B G b 3 J t d W x h c y 9 T Z W N 0 a W 9 u M S 5 t U E s F B g A A A A A D A A M A w g A A A D 8 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D 7 2 + s D z o T Z Q q a h u w p L u i 4 x A A A A A A I A A A A A A A N m A A D A A A A A E A A A A F I 1 z p / M B 8 6 F 4 W B P 9 B s 5 8 c s A A A A A B I A A A K A A A A A Q A A A A V l K M P J R a F e U r u f 5 k H t 1 K 0 l A A A A B s M + p O B c R + l Z m + c r 5 g f J x L B b m V L f 4 o q b q S q r d 3 K v N S G A h u T 1 d P Q U g D 7 M w O e j H U Y d f C z h Y f D t u + / c A n 2 x 1 a u B a F l m / I S / W a b I 0 4 9 p X f 6 2 H X 7 R Q A A A C a 0 M r F m Q a 6 j B 7 r Z C W 1 W w U c U Y d x 4 Q = = < / D a t a M a s h u p > 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201C627AD756094F98784CE79D04FCE3" ma:contentTypeVersion="1" ma:contentTypeDescription="Create a new document." ma:contentTypeScope="" ma:versionID="a83d3abe47eca70e6d85f03f6c019bd0">
  <xsd:schema xmlns:xsd="http://www.w3.org/2001/XMLSchema" xmlns:xs="http://www.w3.org/2001/XMLSchema" xmlns:p="http://schemas.microsoft.com/office/2006/metadata/properties" xmlns:ns2="4e4692e9-b655-4e51-84c3-7a3bcf92d2ec" targetNamespace="http://schemas.microsoft.com/office/2006/metadata/properties" ma:root="true" ma:fieldsID="22728c5fb80accb0751d0d47eaff6729" ns2:_="">
    <xsd:import namespace="4e4692e9-b655-4e51-84c3-7a3bcf92d2ec"/>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e4692e9-b655-4e51-84c3-7a3bcf92d2ec"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8133B2-4B40-4E2D-8893-B6B3021E94BA}">
  <ds:schemaRefs>
    <ds:schemaRef ds:uri="http://schemas.microsoft.com/DataMashup"/>
  </ds:schemaRefs>
</ds:datastoreItem>
</file>

<file path=customXml/itemProps2.xml><?xml version="1.0" encoding="utf-8"?>
<ds:datastoreItem xmlns:ds="http://schemas.openxmlformats.org/officeDocument/2006/customXml" ds:itemID="{0B7724A0-124B-4499-8CF7-6AC94A9E6C42}">
  <ds:schemaRefs>
    <ds:schemaRef ds:uri="4e4692e9-b655-4e51-84c3-7a3bcf92d2ec"/>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schemas.microsoft.com/office/2006/metadata/properties"/>
    <ds:schemaRef ds:uri="http://www.w3.org/XML/1998/namespace"/>
    <ds:schemaRef ds:uri="http://purl.org/dc/elements/1.1/"/>
  </ds:schemaRefs>
</ds:datastoreItem>
</file>

<file path=customXml/itemProps3.xml><?xml version="1.0" encoding="utf-8"?>
<ds:datastoreItem xmlns:ds="http://schemas.openxmlformats.org/officeDocument/2006/customXml" ds:itemID="{9AD1274F-468A-42B9-978E-E73C7738AD89}">
  <ds:schemaRefs>
    <ds:schemaRef ds:uri="http://schemas.microsoft.com/sharepoint/v3/contenttype/forms"/>
  </ds:schemaRefs>
</ds:datastoreItem>
</file>

<file path=customXml/itemProps4.xml><?xml version="1.0" encoding="utf-8"?>
<ds:datastoreItem xmlns:ds="http://schemas.openxmlformats.org/officeDocument/2006/customXml" ds:itemID="{BCCECA17-1F51-4FBD-8A67-4A47595B2BE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e4692e9-b655-4e51-84c3-7a3bcf92d2e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28</vt:i4>
      </vt:variant>
    </vt:vector>
  </HeadingPairs>
  <TitlesOfParts>
    <vt:vector size="48" baseType="lpstr">
      <vt:lpstr>Cover</vt:lpstr>
      <vt:lpstr>Jurat</vt:lpstr>
      <vt:lpstr>AssetsLiabs</vt:lpstr>
      <vt:lpstr>Income</vt:lpstr>
      <vt:lpstr>GenInt</vt:lpstr>
      <vt:lpstr>Notes</vt:lpstr>
      <vt:lpstr>Exh 1</vt:lpstr>
      <vt:lpstr>Exh 2</vt:lpstr>
      <vt:lpstr>Sch A Pt 1</vt:lpstr>
      <vt:lpstr>Sch A Pt 2</vt:lpstr>
      <vt:lpstr>Sch A Pt 3</vt:lpstr>
      <vt:lpstr>Sch A Pt 4</vt:lpstr>
      <vt:lpstr>Sch A Pt 5</vt:lpstr>
      <vt:lpstr>Sch B</vt:lpstr>
      <vt:lpstr>Sch C</vt:lpstr>
      <vt:lpstr>Sch D Pt 1</vt:lpstr>
      <vt:lpstr>Sch D Pt 2</vt:lpstr>
      <vt:lpstr>Sch D Pt 3</vt:lpstr>
      <vt:lpstr>Sch E</vt:lpstr>
      <vt:lpstr>Comp_List</vt:lpstr>
      <vt:lpstr>Compname</vt:lpstr>
      <vt:lpstr>Cover!Print_Area</vt:lpstr>
      <vt:lpstr>'Exh 1'!Print_Area</vt:lpstr>
      <vt:lpstr>'Exh 2'!Print_Area</vt:lpstr>
      <vt:lpstr>GenInt!Print_Area</vt:lpstr>
      <vt:lpstr>Jurat!Print_Area</vt:lpstr>
      <vt:lpstr>Notes!Print_Area</vt:lpstr>
      <vt:lpstr>'Sch A Pt 1'!Print_Area</vt:lpstr>
      <vt:lpstr>'Sch A Pt 2'!Print_Area</vt:lpstr>
      <vt:lpstr>'Sch A Pt 3'!Print_Area</vt:lpstr>
      <vt:lpstr>'Sch A Pt 4'!Print_Area</vt:lpstr>
      <vt:lpstr>'Sch A Pt 5'!Print_Area</vt:lpstr>
      <vt:lpstr>'Sch B'!Print_Area</vt:lpstr>
      <vt:lpstr>'Sch C'!Print_Area</vt:lpstr>
      <vt:lpstr>'Sch D Pt 1'!Print_Area</vt:lpstr>
      <vt:lpstr>'Sch D Pt 2'!Print_Area</vt:lpstr>
      <vt:lpstr>'Sch D Pt 3'!Print_Area</vt:lpstr>
      <vt:lpstr>'Sch E'!Print_Area</vt:lpstr>
      <vt:lpstr>Notes!Print_Titles</vt:lpstr>
      <vt:lpstr>'Sch A Pt 1'!Print_Titles</vt:lpstr>
      <vt:lpstr>'Sch A Pt 4'!Print_Titles</vt:lpstr>
      <vt:lpstr>'Sch A Pt 5'!Print_Titles</vt:lpstr>
      <vt:lpstr>'Sch B'!Print_Titles</vt:lpstr>
      <vt:lpstr>'Sch C'!Print_Titles</vt:lpstr>
      <vt:lpstr>'Sch D Pt 1'!Print_Titles</vt:lpstr>
      <vt:lpstr>'Sch D Pt 2'!Print_Titles</vt:lpstr>
      <vt:lpstr>'Sch D Pt 3'!Print_Titles</vt:lpstr>
      <vt:lpstr>'Sch E'!Print_Titles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NYS Charitable Annuity Society 2022 Annual Statement</dc:title>
  <dc:creator>NYS DFS</dc:creator>
  <cp:lastModifiedBy>Obuchowski, Joel (DFS)</cp:lastModifiedBy>
  <cp:lastPrinted>2022-01-10T20:24:42Z</cp:lastPrinted>
  <dcterms:created xsi:type="dcterms:W3CDTF">2007-01-19T15:05:41Z</dcterms:created>
  <dcterms:modified xsi:type="dcterms:W3CDTF">2023-01-18T17:02:36Z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{00823350-DFC7-435A-924A-6E1E3398FD3A}</vt:lpwstr>
  </property>
  <property fmtid="{D5CDD505-2E9C-101B-9397-08002B2CF9AE}" pid="3" name="ContentTypeId">
    <vt:lpwstr>0x010100201C627AD756094F98784CE79D04FCE3</vt:lpwstr>
  </property>
</Properties>
</file>